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1035_青少年子ども部\10_子育て推進課\30 青少年担当\07.地健連・生指連\R06地健連補助金\R06（地健連）①交付申請\R06（地健連）交付申請書類（様式・記入例）\R06（地健連）交付申請書類（様式）\R06（地健連）交付申請書類（様式）（excel）\"/>
    </mc:Choice>
  </mc:AlternateContent>
  <xr:revisionPtr revIDLastSave="0" documentId="13_ncr:1_{3C159C81-8D1D-4847-BD84-3142B77ED2F0}" xr6:coauthVersionLast="47" xr6:coauthVersionMax="47" xr10:uidLastSave="{00000000-0000-0000-0000-000000000000}"/>
  <bookViews>
    <workbookView xWindow="-120" yWindow="-120" windowWidth="20730" windowHeight="11160" xr2:uid="{01DAA096-E316-43D0-9329-EA74DF218B7A}"/>
  </bookViews>
  <sheets>
    <sheet name="交付申請書（最初に入力）" sheetId="1" r:id="rId1"/>
    <sheet name="事業計画書" sheetId="2" r:id="rId2"/>
    <sheet name="事業計画書 (入力例)" sheetId="8" r:id="rId3"/>
    <sheet name="収支予算書" sheetId="3" r:id="rId4"/>
    <sheet name="収支予算書 (入力例)" sheetId="6" r:id="rId5"/>
    <sheet name="請求書（交付決定後に提出）" sheetId="5" r:id="rId6"/>
    <sheet name="請求書 (入力例)" sheetId="9" r:id="rId7"/>
    <sheet name="名称・所在地" sheetId="7" r:id="rId8"/>
  </sheets>
  <definedNames>
    <definedName name="_xlnm.Print_Area" localSheetId="0">'交付申請書（最初に入力）'!$A$1:$K$27</definedName>
    <definedName name="_xlnm.Print_Area" localSheetId="1">事業計画書!$A$1:$D$45</definedName>
    <definedName name="_xlnm.Print_Area" localSheetId="2">'事業計画書 (入力例)'!$A$1:$D$45</definedName>
    <definedName name="_xlnm.Print_Area" localSheetId="3">収支予算書!$A$1:$G$36</definedName>
    <definedName name="_xlnm.Print_Area" localSheetId="4">'収支予算書 (入力例)'!$A$1:$G$36</definedName>
    <definedName name="_xlnm.Print_Area" localSheetId="6">'請求書 (入力例)'!$A$1:$U$38</definedName>
    <definedName name="_xlnm.Print_Area" localSheetId="5">'請求書（交付決定後に提出）'!$A$1:$U$38</definedName>
    <definedName name="_xlnm.Print_Area" localSheetId="7">名称・所在地!$A$1:$E$17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6" l="1"/>
  <c r="H31" i="3"/>
  <c r="E31" i="3"/>
  <c r="D1" i="8"/>
  <c r="G1" i="6"/>
  <c r="H35" i="3" l="1"/>
  <c r="H34" i="3"/>
  <c r="H33" i="3"/>
  <c r="H32" i="3"/>
  <c r="H30" i="3"/>
  <c r="H29" i="3"/>
  <c r="H28" i="3"/>
  <c r="H27" i="3"/>
  <c r="H26" i="3"/>
  <c r="H25" i="3"/>
  <c r="H24" i="3"/>
  <c r="H23" i="3"/>
  <c r="H22" i="3"/>
  <c r="H21" i="3"/>
  <c r="H20" i="3"/>
  <c r="H19" i="3"/>
  <c r="H18" i="3"/>
  <c r="H17" i="3"/>
  <c r="H16" i="3"/>
  <c r="H15" i="3"/>
  <c r="H14" i="3"/>
  <c r="H9" i="3" l="1"/>
  <c r="H8" i="3"/>
  <c r="E34" i="3" l="1"/>
  <c r="E33" i="3"/>
  <c r="E32" i="3"/>
  <c r="E28" i="3"/>
  <c r="E24" i="3"/>
  <c r="E17" i="3"/>
  <c r="E15" i="3"/>
  <c r="E14" i="3"/>
  <c r="E8" i="3"/>
  <c r="E7" i="1" l="1"/>
  <c r="G1" i="3" l="1"/>
  <c r="D1" i="2"/>
  <c r="D6" i="1"/>
  <c r="E5" i="1"/>
  <c r="E36" i="3" l="1"/>
  <c r="H36" i="3" s="1"/>
  <c r="E10" i="3"/>
  <c r="E34" i="6"/>
  <c r="E33" i="6"/>
  <c r="E32" i="6"/>
  <c r="E28" i="6"/>
  <c r="E24" i="6"/>
  <c r="E17" i="6"/>
  <c r="E15" i="6"/>
  <c r="E14" i="6"/>
  <c r="E8" i="6"/>
  <c r="E10" i="6" s="1"/>
  <c r="E36" i="6" l="1"/>
  <c r="H36" i="6" s="1"/>
  <c r="M15" i="5"/>
  <c r="K14" i="5"/>
  <c r="F3" i="3" l="1"/>
  <c r="C3" i="2" l="1"/>
  <c r="M11" i="5" l="1"/>
</calcChain>
</file>

<file path=xl/sharedStrings.xml><?xml version="1.0" encoding="utf-8"?>
<sst xmlns="http://schemas.openxmlformats.org/spreadsheetml/2006/main" count="287" uniqueCount="210">
  <si>
    <t>３　補助事業の内容</t>
    <rPh sb="2" eb="4">
      <t>ホジョ</t>
    </rPh>
    <rPh sb="4" eb="6">
      <t>ジギョウ</t>
    </rPh>
    <rPh sb="7" eb="9">
      <t>ナイヨウ</t>
    </rPh>
    <phoneticPr fontId="1"/>
  </si>
  <si>
    <t>２　補助事業の目的</t>
    <rPh sb="2" eb="4">
      <t>ホジョ</t>
    </rPh>
    <rPh sb="4" eb="6">
      <t>ジギョウ</t>
    </rPh>
    <rPh sb="7" eb="9">
      <t>モクテキ</t>
    </rPh>
    <phoneticPr fontId="1"/>
  </si>
  <si>
    <t>１　補助金交付申請額</t>
    <rPh sb="2" eb="5">
      <t>ホジョキン</t>
    </rPh>
    <rPh sb="5" eb="7">
      <t>コウフ</t>
    </rPh>
    <rPh sb="7" eb="9">
      <t>シンセイ</t>
    </rPh>
    <rPh sb="9" eb="10">
      <t>ガク</t>
    </rPh>
    <phoneticPr fontId="1"/>
  </si>
  <si>
    <t>円</t>
    <rPh sb="0" eb="1">
      <t>エン</t>
    </rPh>
    <phoneticPr fontId="1"/>
  </si>
  <si>
    <t>月</t>
    <rPh sb="0" eb="1">
      <t>ツキ</t>
    </rPh>
    <phoneticPr fontId="1"/>
  </si>
  <si>
    <t>春日井市</t>
    <rPh sb="0" eb="4">
      <t>カスガイシ</t>
    </rPh>
    <phoneticPr fontId="1"/>
  </si>
  <si>
    <t>住　所</t>
    <rPh sb="0" eb="1">
      <t>ジュウ</t>
    </rPh>
    <rPh sb="2" eb="3">
      <t>ショ</t>
    </rPh>
    <phoneticPr fontId="1"/>
  </si>
  <si>
    <t>氏　名</t>
    <rPh sb="0" eb="1">
      <t>シ</t>
    </rPh>
    <rPh sb="2" eb="3">
      <t>メイ</t>
    </rPh>
    <phoneticPr fontId="1"/>
  </si>
  <si>
    <t>補 助 金 交 付 申 請 書</t>
    <rPh sb="2" eb="3">
      <t>スケ</t>
    </rPh>
    <rPh sb="4" eb="5">
      <t>カネ</t>
    </rPh>
    <rPh sb="6" eb="7">
      <t>コウ</t>
    </rPh>
    <rPh sb="8" eb="9">
      <t>ツキ</t>
    </rPh>
    <rPh sb="10" eb="11">
      <t>サル</t>
    </rPh>
    <rPh sb="12" eb="13">
      <t>ショウ</t>
    </rPh>
    <rPh sb="14" eb="15">
      <t>ショ</t>
    </rPh>
    <phoneticPr fontId="1"/>
  </si>
  <si>
    <t>４　添付書類</t>
    <rPh sb="2" eb="4">
      <t>テンプ</t>
    </rPh>
    <rPh sb="4" eb="6">
      <t>ショルイ</t>
    </rPh>
    <phoneticPr fontId="1"/>
  </si>
  <si>
    <t>科　　　目</t>
    <rPh sb="0" eb="1">
      <t>カ</t>
    </rPh>
    <rPh sb="4" eb="5">
      <t>メ</t>
    </rPh>
    <phoneticPr fontId="1"/>
  </si>
  <si>
    <t>説　　　明</t>
    <rPh sb="0" eb="1">
      <t>セツ</t>
    </rPh>
    <rPh sb="4" eb="5">
      <t>アキラ</t>
    </rPh>
    <phoneticPr fontId="1"/>
  </si>
  <si>
    <t>金　額</t>
    <rPh sb="0" eb="1">
      <t>キン</t>
    </rPh>
    <rPh sb="2" eb="3">
      <t>ガク</t>
    </rPh>
    <phoneticPr fontId="1"/>
  </si>
  <si>
    <t>【収　入】</t>
    <rPh sb="1" eb="2">
      <t>オサム</t>
    </rPh>
    <rPh sb="3" eb="4">
      <t>ニュウ</t>
    </rPh>
    <phoneticPr fontId="1"/>
  </si>
  <si>
    <t>【支　出】</t>
    <rPh sb="1" eb="2">
      <t>シ</t>
    </rPh>
    <rPh sb="3" eb="4">
      <t>デ</t>
    </rPh>
    <phoneticPr fontId="1"/>
  </si>
  <si>
    <t>そ 　の 　他</t>
    <rPh sb="6" eb="7">
      <t>タ</t>
    </rPh>
    <phoneticPr fontId="1"/>
  </si>
  <si>
    <t>報　 償　 費</t>
    <rPh sb="0" eb="1">
      <t>ホウ</t>
    </rPh>
    <rPh sb="3" eb="4">
      <t>ショウ</t>
    </rPh>
    <rPh sb="6" eb="7">
      <t>ヒ</t>
    </rPh>
    <phoneticPr fontId="1"/>
  </si>
  <si>
    <t>食　 糧　 費</t>
    <rPh sb="0" eb="1">
      <t>ショク</t>
    </rPh>
    <rPh sb="3" eb="4">
      <t>カテ</t>
    </rPh>
    <rPh sb="6" eb="7">
      <t>ヒ</t>
    </rPh>
    <phoneticPr fontId="1"/>
  </si>
  <si>
    <t>需 用 費</t>
    <rPh sb="0" eb="1">
      <t>ジュ</t>
    </rPh>
    <rPh sb="2" eb="3">
      <t>ヨウ</t>
    </rPh>
    <rPh sb="4" eb="5">
      <t>ヒ</t>
    </rPh>
    <phoneticPr fontId="1"/>
  </si>
  <si>
    <t>役務費</t>
    <rPh sb="0" eb="3">
      <t>エキムヒ</t>
    </rPh>
    <phoneticPr fontId="1"/>
  </si>
  <si>
    <t>使用料及び賃借料</t>
    <rPh sb="0" eb="3">
      <t>シヨウリョウ</t>
    </rPh>
    <rPh sb="3" eb="4">
      <t>オヨ</t>
    </rPh>
    <rPh sb="5" eb="8">
      <t>チンシャクリョウ</t>
    </rPh>
    <phoneticPr fontId="1"/>
  </si>
  <si>
    <t>（</t>
    <phoneticPr fontId="1"/>
  </si>
  <si>
    <t>）</t>
    <phoneticPr fontId="1"/>
  </si>
  <si>
    <t>名　称</t>
    <rPh sb="0" eb="1">
      <t>ナ</t>
    </rPh>
    <rPh sb="2" eb="3">
      <t>ショウ</t>
    </rPh>
    <phoneticPr fontId="1"/>
  </si>
  <si>
    <t>２　請求金額</t>
    <rPh sb="2" eb="4">
      <t>セイキュウ</t>
    </rPh>
    <rPh sb="4" eb="6">
      <t>キンガク</t>
    </rPh>
    <phoneticPr fontId="1"/>
  </si>
  <si>
    <t>預金種別</t>
    <rPh sb="0" eb="2">
      <t>ヨキン</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</si>
  <si>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</si>
  <si>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</si>
  <si>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金融機関</t>
    <rPh sb="0" eb="2">
      <t>キンユウ</t>
    </rPh>
    <rPh sb="2" eb="4">
      <t>キカン</t>
    </rPh>
    <phoneticPr fontId="1"/>
  </si>
  <si>
    <t>ﾌ ﾘ ｶﾞ ﾅ</t>
    <phoneticPr fontId="1"/>
  </si>
  <si>
    <t>１　件　　名</t>
    <rPh sb="2" eb="3">
      <t>ケン</t>
    </rPh>
    <rPh sb="5" eb="6">
      <t>メイ</t>
    </rPh>
    <phoneticPr fontId="1"/>
  </si>
  <si>
    <t>下 記 の 金 額 を 請 求 し ま す。</t>
    <rPh sb="0" eb="1">
      <t>シタ</t>
    </rPh>
    <rPh sb="2" eb="3">
      <t>キ</t>
    </rPh>
    <rPh sb="6" eb="7">
      <t>カネ</t>
    </rPh>
    <rPh sb="8" eb="9">
      <t>ガク</t>
    </rPh>
    <rPh sb="12" eb="13">
      <t>ショウ</t>
    </rPh>
    <rPh sb="14" eb="15">
      <t>モトム</t>
    </rPh>
    <phoneticPr fontId="1"/>
  </si>
  <si>
    <t>会長</t>
    <rPh sb="0" eb="2">
      <t>カイチョウ</t>
    </rPh>
    <phoneticPr fontId="1"/>
  </si>
  <si>
    <t>請　求　者</t>
    <rPh sb="0" eb="1">
      <t>ショウ</t>
    </rPh>
    <rPh sb="2" eb="3">
      <t>モトム</t>
    </rPh>
    <rPh sb="4" eb="5">
      <t>モノ</t>
    </rPh>
    <phoneticPr fontId="1"/>
  </si>
  <si>
    <t>請　　求　　書</t>
    <rPh sb="0" eb="1">
      <t>ショウ</t>
    </rPh>
    <rPh sb="3" eb="4">
      <t>モトム</t>
    </rPh>
    <rPh sb="6" eb="7">
      <t>ショ</t>
    </rPh>
    <phoneticPr fontId="1"/>
  </si>
  <si>
    <t>春日井市</t>
    <rPh sb="0" eb="4">
      <t>カスガイシ</t>
    </rPh>
    <phoneticPr fontId="1"/>
  </si>
  <si>
    <t>会　長</t>
    <rPh sb="0" eb="1">
      <t>カイ</t>
    </rPh>
    <rPh sb="2" eb="3">
      <t>チョウ</t>
    </rPh>
    <phoneticPr fontId="1"/>
  </si>
  <si>
    <t>日</t>
    <rPh sb="0" eb="1">
      <t>ヒ</t>
    </rPh>
    <phoneticPr fontId="1"/>
  </si>
  <si>
    <t>春日井市補助金等に関する規則第３条の規定により次のとおり申請します。</t>
    <rPh sb="0" eb="4">
      <t>カスガイシ</t>
    </rPh>
    <rPh sb="4" eb="7">
      <t>ホジョキン</t>
    </rPh>
    <rPh sb="7" eb="8">
      <t>トウ</t>
    </rPh>
    <rPh sb="9" eb="10">
      <t>カン</t>
    </rPh>
    <rPh sb="12" eb="14">
      <t>キソク</t>
    </rPh>
    <rPh sb="14" eb="15">
      <t>ダイ</t>
    </rPh>
    <rPh sb="16" eb="17">
      <t>ジョウ</t>
    </rPh>
    <rPh sb="18" eb="20">
      <t>キテイ</t>
    </rPh>
    <rPh sb="23" eb="24">
      <t>ツギ</t>
    </rPh>
    <rPh sb="28" eb="30">
      <t>シンセイ</t>
    </rPh>
    <phoneticPr fontId="1"/>
  </si>
  <si>
    <t>　　青少年健全育成地域振興事業を促進し、青少年の健全な育成を推進すること。</t>
    <rPh sb="2" eb="5">
      <t>セイショウネン</t>
    </rPh>
    <rPh sb="5" eb="7">
      <t>ケンゼン</t>
    </rPh>
    <rPh sb="7" eb="9">
      <t>イクセイ</t>
    </rPh>
    <rPh sb="9" eb="11">
      <t>チイキ</t>
    </rPh>
    <rPh sb="11" eb="13">
      <t>シンコウ</t>
    </rPh>
    <rPh sb="13" eb="15">
      <t>ジギョウ</t>
    </rPh>
    <rPh sb="16" eb="18">
      <t>ソクシン</t>
    </rPh>
    <rPh sb="20" eb="23">
      <t>セイショウネン</t>
    </rPh>
    <rPh sb="24" eb="26">
      <t>ケンゼン</t>
    </rPh>
    <rPh sb="27" eb="29">
      <t>イクセイ</t>
    </rPh>
    <rPh sb="30" eb="32">
      <t>スイシン</t>
    </rPh>
    <phoneticPr fontId="1"/>
  </si>
  <si>
    <t>　　事業計画書及び収支予算書のとおり。</t>
    <rPh sb="2" eb="4">
      <t>ジギョウ</t>
    </rPh>
    <rPh sb="4" eb="7">
      <t>ケイカクショ</t>
    </rPh>
    <rPh sb="7" eb="8">
      <t>オヨ</t>
    </rPh>
    <rPh sb="9" eb="11">
      <t>シュウシ</t>
    </rPh>
    <rPh sb="11" eb="14">
      <t>ヨサンショ</t>
    </rPh>
    <phoneticPr fontId="1"/>
  </si>
  <si>
    <t>　⑴ 事業計画書</t>
    <rPh sb="3" eb="5">
      <t>ジギョウ</t>
    </rPh>
    <rPh sb="5" eb="8">
      <t>ケイカクショ</t>
    </rPh>
    <phoneticPr fontId="1"/>
  </si>
  <si>
    <r>
      <t>　</t>
    </r>
    <r>
      <rPr>
        <sz val="12"/>
        <color theme="1"/>
        <rFont val="Yu Gothic Medium"/>
        <family val="3"/>
        <charset val="128"/>
      </rPr>
      <t>⑵</t>
    </r>
    <r>
      <rPr>
        <sz val="12"/>
        <color theme="1"/>
        <rFont val="ＭＳ 明朝"/>
        <family val="1"/>
        <charset val="128"/>
      </rPr>
      <t xml:space="preserve"> 収支予算書</t>
    </r>
    <rPh sb="3" eb="5">
      <t>シュウシ</t>
    </rPh>
    <rPh sb="5" eb="8">
      <t>ヨサンショ</t>
    </rPh>
    <phoneticPr fontId="1"/>
  </si>
  <si>
    <r>
      <t>　</t>
    </r>
    <r>
      <rPr>
        <sz val="12"/>
        <color theme="1"/>
        <rFont val="Yu Gothic Medium"/>
        <family val="3"/>
        <charset val="128"/>
      </rPr>
      <t>⑶</t>
    </r>
    <r>
      <rPr>
        <sz val="12"/>
        <color theme="1"/>
        <rFont val="ＭＳ 明朝"/>
        <family val="1"/>
        <charset val="128"/>
      </rPr>
      <t xml:space="preserve"> 規約</t>
    </r>
    <rPh sb="3" eb="5">
      <t>キヤク</t>
    </rPh>
    <phoneticPr fontId="1"/>
  </si>
  <si>
    <r>
      <t>　</t>
    </r>
    <r>
      <rPr>
        <sz val="12"/>
        <color theme="1"/>
        <rFont val="Yu Gothic Medium"/>
        <family val="3"/>
        <charset val="128"/>
      </rPr>
      <t>⑷</t>
    </r>
    <r>
      <rPr>
        <sz val="12"/>
        <color theme="1"/>
        <rFont val="ＭＳ 明朝"/>
        <family val="1"/>
        <charset val="128"/>
      </rPr>
      <t xml:space="preserve"> 名簿（役員等の名簿）</t>
    </r>
    <rPh sb="3" eb="5">
      <t>メイボ</t>
    </rPh>
    <rPh sb="6" eb="8">
      <t>ヤクイン</t>
    </rPh>
    <rPh sb="8" eb="9">
      <t>トウ</t>
    </rPh>
    <rPh sb="10" eb="12">
      <t>メイボ</t>
    </rPh>
    <phoneticPr fontId="1"/>
  </si>
  <si>
    <r>
      <t xml:space="preserve">行　催　事　名
</t>
    </r>
    <r>
      <rPr>
        <sz val="11"/>
        <color theme="1"/>
        <rFont val="ＭＳ Ｐ明朝"/>
        <family val="1"/>
        <charset val="128"/>
      </rPr>
      <t>（実施予定時期・場所・参加予定人数）</t>
    </r>
    <rPh sb="0" eb="1">
      <t>イ</t>
    </rPh>
    <rPh sb="2" eb="3">
      <t>サイ</t>
    </rPh>
    <rPh sb="4" eb="5">
      <t>コト</t>
    </rPh>
    <rPh sb="6" eb="7">
      <t>メイ</t>
    </rPh>
    <rPh sb="9" eb="11">
      <t>ジッシ</t>
    </rPh>
    <rPh sb="11" eb="13">
      <t>ヨテイ</t>
    </rPh>
    <rPh sb="13" eb="15">
      <t>ジキ</t>
    </rPh>
    <rPh sb="16" eb="18">
      <t>バショ</t>
    </rPh>
    <rPh sb="19" eb="21">
      <t>サンカ</t>
    </rPh>
    <rPh sb="21" eb="23">
      <t>ヨテイ</t>
    </rPh>
    <rPh sb="23" eb="25">
      <t>ニンズウ</t>
    </rPh>
    <phoneticPr fontId="1"/>
  </si>
  <si>
    <t>内 容 及 び 目 的</t>
    <rPh sb="0" eb="1">
      <t>ウチ</t>
    </rPh>
    <rPh sb="2" eb="3">
      <t>カタチ</t>
    </rPh>
    <rPh sb="4" eb="5">
      <t>オヨ</t>
    </rPh>
    <rPh sb="8" eb="9">
      <t>メ</t>
    </rPh>
    <rPh sb="10" eb="11">
      <t>テキ</t>
    </rPh>
    <phoneticPr fontId="1"/>
  </si>
  <si>
    <t>１００，０００円</t>
    <rPh sb="7" eb="8">
      <t>エン</t>
    </rPh>
    <phoneticPr fontId="1"/>
  </si>
  <si>
    <t>補助事業</t>
    <rPh sb="0" eb="2">
      <t>ホジョ</t>
    </rPh>
    <rPh sb="2" eb="4">
      <t>ジギョウ</t>
    </rPh>
    <phoneticPr fontId="1"/>
  </si>
  <si>
    <t>１　青少年健全育成
　　啓発事業</t>
    <rPh sb="2" eb="5">
      <t>セイショウネン</t>
    </rPh>
    <rPh sb="5" eb="7">
      <t>ケンゼン</t>
    </rPh>
    <rPh sb="7" eb="9">
      <t>イクセイ</t>
    </rPh>
    <rPh sb="13" eb="15">
      <t>ケイハツ</t>
    </rPh>
    <rPh sb="15" eb="17">
      <t>ジギョウ</t>
    </rPh>
    <phoneticPr fontId="1"/>
  </si>
  <si>
    <t>２　青少年健全育成
　　研修事業</t>
    <rPh sb="2" eb="5">
      <t>セイショウネン</t>
    </rPh>
    <rPh sb="5" eb="7">
      <t>ケンゼン</t>
    </rPh>
    <rPh sb="7" eb="9">
      <t>イクセイ</t>
    </rPh>
    <rPh sb="13" eb="15">
      <t>ケンシュウ</t>
    </rPh>
    <rPh sb="15" eb="17">
      <t>ジギョウ</t>
    </rPh>
    <phoneticPr fontId="1"/>
  </si>
  <si>
    <t>３　青少年保護・
　　補導活動事業</t>
    <rPh sb="2" eb="5">
      <t>セイショウネン</t>
    </rPh>
    <rPh sb="5" eb="7">
      <t>ホゴ</t>
    </rPh>
    <rPh sb="12" eb="14">
      <t>ホドウ</t>
    </rPh>
    <rPh sb="14" eb="16">
      <t>カツドウ</t>
    </rPh>
    <rPh sb="16" eb="18">
      <t>ジギョウ</t>
    </rPh>
    <phoneticPr fontId="1"/>
  </si>
  <si>
    <t>４　子どもの安全
　　活動事業</t>
    <rPh sb="2" eb="3">
      <t>コ</t>
    </rPh>
    <rPh sb="6" eb="8">
      <t>アンゼン</t>
    </rPh>
    <rPh sb="12" eb="14">
      <t>カツドウ</t>
    </rPh>
    <rPh sb="14" eb="16">
      <t>ジギョウ</t>
    </rPh>
    <phoneticPr fontId="1"/>
  </si>
  <si>
    <t>５　その他
　　青少年健全育成
　及び非行防止の
　ために必要な事業</t>
    <rPh sb="4" eb="5">
      <t>タ</t>
    </rPh>
    <rPh sb="8" eb="11">
      <t>セイショウネン</t>
    </rPh>
    <rPh sb="11" eb="13">
      <t>ケンゼン</t>
    </rPh>
    <rPh sb="13" eb="15">
      <t>イクセイ</t>
    </rPh>
    <rPh sb="17" eb="18">
      <t>オヨ</t>
    </rPh>
    <rPh sb="19" eb="21">
      <t>ヒコウ</t>
    </rPh>
    <rPh sb="21" eb="23">
      <t>ボウシ</t>
    </rPh>
    <rPh sb="29" eb="31">
      <t>ヒツヨウ</t>
    </rPh>
    <rPh sb="32" eb="34">
      <t>ジギョウ</t>
    </rPh>
    <phoneticPr fontId="1"/>
  </si>
  <si>
    <t>①児童見守り地域協力隊活動</t>
    <rPh sb="1" eb="3">
      <t>ジドウ</t>
    </rPh>
    <rPh sb="3" eb="5">
      <t>ミマモ</t>
    </rPh>
    <rPh sb="6" eb="8">
      <t>チイキ</t>
    </rPh>
    <rPh sb="8" eb="11">
      <t>キョウリョクタイ</t>
    </rPh>
    <rPh sb="11" eb="13">
      <t>カツドウ</t>
    </rPh>
    <phoneticPr fontId="1"/>
  </si>
  <si>
    <t>②愛のパトロール</t>
    <rPh sb="1" eb="2">
      <t>アイ</t>
    </rPh>
    <phoneticPr fontId="1"/>
  </si>
  <si>
    <t>補 　助 　金</t>
    <rPh sb="3" eb="4">
      <t>スケ</t>
    </rPh>
    <rPh sb="6" eb="7">
      <t>キム</t>
    </rPh>
    <phoneticPr fontId="1"/>
  </si>
  <si>
    <t>名　称</t>
    <rPh sb="0" eb="1">
      <t>ナ</t>
    </rPh>
    <rPh sb="2" eb="3">
      <t>ショウ</t>
    </rPh>
    <phoneticPr fontId="1"/>
  </si>
  <si>
    <t>春日井市青少年健全育成地域振興事業補助金</t>
    <rPh sb="0" eb="4">
      <t>カスガイシ</t>
    </rPh>
    <rPh sb="4" eb="7">
      <t>セイショウネン</t>
    </rPh>
    <rPh sb="7" eb="9">
      <t>ケンゼン</t>
    </rPh>
    <rPh sb="9" eb="11">
      <t>イクセイ</t>
    </rPh>
    <rPh sb="11" eb="13">
      <t>チイキ</t>
    </rPh>
    <rPh sb="13" eb="15">
      <t>シンコウ</t>
    </rPh>
    <rPh sb="15" eb="17">
      <t>ジギョウ</t>
    </rPh>
    <rPh sb="17" eb="20">
      <t>ホジョキン</t>
    </rPh>
    <phoneticPr fontId="1"/>
  </si>
  <si>
    <t>消 耗 品 費</t>
    <rPh sb="0" eb="1">
      <t>ショウ</t>
    </rPh>
    <rPh sb="2" eb="3">
      <t>モウ</t>
    </rPh>
    <rPh sb="4" eb="5">
      <t>ヒン</t>
    </rPh>
    <rPh sb="6" eb="7">
      <t>ヒ</t>
    </rPh>
    <phoneticPr fontId="1"/>
  </si>
  <si>
    <t>印刷製本費</t>
    <rPh sb="0" eb="1">
      <t>イン</t>
    </rPh>
    <rPh sb="1" eb="2">
      <t>サツ</t>
    </rPh>
    <rPh sb="2" eb="3">
      <t>セイ</t>
    </rPh>
    <rPh sb="3" eb="4">
      <t>ホン</t>
    </rPh>
    <rPh sb="4" eb="5">
      <t>ヒ</t>
    </rPh>
    <phoneticPr fontId="1"/>
  </si>
  <si>
    <t>通信運搬費</t>
    <rPh sb="0" eb="1">
      <t>ツウ</t>
    </rPh>
    <rPh sb="1" eb="2">
      <t>シン</t>
    </rPh>
    <rPh sb="2" eb="3">
      <t>ウン</t>
    </rPh>
    <rPh sb="3" eb="4">
      <t>ハン</t>
    </rPh>
    <rPh sb="4" eb="5">
      <t>ヒ</t>
    </rPh>
    <phoneticPr fontId="1"/>
  </si>
  <si>
    <t>合　　　計</t>
    <rPh sb="0" eb="1">
      <t>ゴウ</t>
    </rPh>
    <rPh sb="4" eb="5">
      <t>ケイ</t>
    </rPh>
    <phoneticPr fontId="1"/>
  </si>
  <si>
    <t>保　険　料</t>
    <rPh sb="0" eb="1">
      <t>タモツ</t>
    </rPh>
    <rPh sb="2" eb="3">
      <t>ケン</t>
    </rPh>
    <rPh sb="4" eb="5">
      <t>リョウ</t>
    </rPh>
    <phoneticPr fontId="1"/>
  </si>
  <si>
    <t>分担金等</t>
    <rPh sb="0" eb="3">
      <t>ブンタンキン</t>
    </rPh>
    <rPh sb="3" eb="4">
      <t>トウ</t>
    </rPh>
    <phoneticPr fontId="1"/>
  </si>
  <si>
    <t>講演会講師謝礼</t>
    <rPh sb="0" eb="3">
      <t>コウエンカイ</t>
    </rPh>
    <rPh sb="3" eb="5">
      <t>コウシ</t>
    </rPh>
    <rPh sb="5" eb="7">
      <t>シャレイ</t>
    </rPh>
    <phoneticPr fontId="1"/>
  </si>
  <si>
    <t>総会時生花</t>
    <rPh sb="0" eb="2">
      <t>ソウカイ</t>
    </rPh>
    <rPh sb="2" eb="3">
      <t>ジ</t>
    </rPh>
    <rPh sb="3" eb="5">
      <t>セイカ</t>
    </rPh>
    <phoneticPr fontId="1"/>
  </si>
  <si>
    <t>PTA負担金</t>
    <rPh sb="3" eb="6">
      <t>フタンキン</t>
    </rPh>
    <phoneticPr fontId="1"/>
  </si>
  <si>
    <t>（単位：円）</t>
    <rPh sb="1" eb="3">
      <t>タンイ</t>
    </rPh>
    <rPh sb="4" eb="5">
      <t>エン</t>
    </rPh>
    <phoneticPr fontId="1"/>
  </si>
  <si>
    <t>名　称</t>
    <rPh sb="0" eb="1">
      <t>ナ</t>
    </rPh>
    <rPh sb="2" eb="3">
      <t>ショウ</t>
    </rPh>
    <phoneticPr fontId="20"/>
  </si>
  <si>
    <t>会　長</t>
    <rPh sb="0" eb="1">
      <t>カイ</t>
    </rPh>
    <rPh sb="2" eb="3">
      <t>チョウ</t>
    </rPh>
    <phoneticPr fontId="20"/>
  </si>
  <si>
    <t>東部中学校地区児童生徒健全育成連絡協議会</t>
    <phoneticPr fontId="1"/>
  </si>
  <si>
    <t>所在地</t>
    <rPh sb="0" eb="3">
      <t>ショザイチ</t>
    </rPh>
    <phoneticPr fontId="1"/>
  </si>
  <si>
    <t>東部中学校</t>
    <rPh sb="0" eb="2">
      <t>トウブ</t>
    </rPh>
    <rPh sb="2" eb="5">
      <t>チュウガッコウ</t>
    </rPh>
    <phoneticPr fontId="20"/>
  </si>
  <si>
    <t>篠木町６丁目1315番地１</t>
    <rPh sb="0" eb="2">
      <t>シノギ</t>
    </rPh>
    <rPh sb="2" eb="3">
      <t>マチ</t>
    </rPh>
    <rPh sb="4" eb="6">
      <t>チョウメ</t>
    </rPh>
    <rPh sb="10" eb="12">
      <t>バンチ</t>
    </rPh>
    <phoneticPr fontId="1"/>
  </si>
  <si>
    <t>中部中学校地区児童生徒健全育成連絡協議会</t>
    <rPh sb="0" eb="2">
      <t>チュウブ</t>
    </rPh>
    <rPh sb="2" eb="5">
      <t>チュウガッコウ</t>
    </rPh>
    <rPh sb="5" eb="7">
      <t>チク</t>
    </rPh>
    <phoneticPr fontId="20"/>
  </si>
  <si>
    <t>中部中学校</t>
    <rPh sb="0" eb="2">
      <t>チュウブ</t>
    </rPh>
    <rPh sb="2" eb="3">
      <t>チュウ</t>
    </rPh>
    <rPh sb="3" eb="5">
      <t>ガッコウ</t>
    </rPh>
    <phoneticPr fontId="20"/>
  </si>
  <si>
    <t>王子町４番地</t>
    <rPh sb="0" eb="2">
      <t>オウジ</t>
    </rPh>
    <rPh sb="2" eb="3">
      <t>マチ</t>
    </rPh>
    <rPh sb="4" eb="6">
      <t>バンチ</t>
    </rPh>
    <phoneticPr fontId="1"/>
  </si>
  <si>
    <t>西部中学校地域児童生徒健全育成連絡協議会</t>
    <phoneticPr fontId="1"/>
  </si>
  <si>
    <t>宮町字宮町175番地</t>
    <rPh sb="0" eb="2">
      <t>ミヤマチ</t>
    </rPh>
    <rPh sb="2" eb="3">
      <t>アザ</t>
    </rPh>
    <rPh sb="3" eb="5">
      <t>ミヤマチ</t>
    </rPh>
    <rPh sb="8" eb="10">
      <t>バンチ</t>
    </rPh>
    <phoneticPr fontId="1"/>
  </si>
  <si>
    <t>西部中学校</t>
    <rPh sb="0" eb="2">
      <t>セイブ</t>
    </rPh>
    <rPh sb="2" eb="3">
      <t>チュウ</t>
    </rPh>
    <rPh sb="3" eb="5">
      <t>ガッコウ</t>
    </rPh>
    <phoneticPr fontId="20"/>
  </si>
  <si>
    <t>坂下中学校区児童生徒健全育成連絡協議会</t>
    <rPh sb="0" eb="2">
      <t>サカシタ</t>
    </rPh>
    <rPh sb="2" eb="5">
      <t>チュウガッコウ</t>
    </rPh>
    <rPh sb="5" eb="6">
      <t>ク</t>
    </rPh>
    <phoneticPr fontId="1"/>
  </si>
  <si>
    <t>神屋町408番地</t>
    <rPh sb="0" eb="2">
      <t>カギヤ</t>
    </rPh>
    <rPh sb="2" eb="3">
      <t>マチ</t>
    </rPh>
    <rPh sb="6" eb="8">
      <t>バンチ</t>
    </rPh>
    <phoneticPr fontId="1"/>
  </si>
  <si>
    <t>高蔵寺中学校地区児童生徒健全育成連絡協議会</t>
    <phoneticPr fontId="1"/>
  </si>
  <si>
    <t>高蔵寺中学校</t>
    <rPh sb="0" eb="3">
      <t>コウゾウジ</t>
    </rPh>
    <rPh sb="3" eb="6">
      <t>チュウガッコウ</t>
    </rPh>
    <phoneticPr fontId="20"/>
  </si>
  <si>
    <t>学校名</t>
    <rPh sb="0" eb="2">
      <t>ガッコウ</t>
    </rPh>
    <rPh sb="2" eb="3">
      <t>メイ</t>
    </rPh>
    <phoneticPr fontId="20"/>
  </si>
  <si>
    <t>高蔵寺町北２丁目596番地</t>
    <rPh sb="0" eb="3">
      <t>コウゾウジ</t>
    </rPh>
    <rPh sb="3" eb="4">
      <t>マチ</t>
    </rPh>
    <rPh sb="4" eb="5">
      <t>キタ</t>
    </rPh>
    <rPh sb="6" eb="8">
      <t>チョウメ</t>
    </rPh>
    <rPh sb="11" eb="13">
      <t>バンチ</t>
    </rPh>
    <phoneticPr fontId="1"/>
  </si>
  <si>
    <t>坂下中学校</t>
    <rPh sb="0" eb="1">
      <t>サカ</t>
    </rPh>
    <rPh sb="1" eb="2">
      <t>シタ</t>
    </rPh>
    <rPh sb="2" eb="5">
      <t>チュウガッコウ</t>
    </rPh>
    <phoneticPr fontId="20"/>
  </si>
  <si>
    <t>藤山台中学校区生徒指導連絡協議会</t>
    <phoneticPr fontId="1"/>
  </si>
  <si>
    <t>藤山台中学校</t>
    <rPh sb="0" eb="1">
      <t>フジ</t>
    </rPh>
    <rPh sb="1" eb="2">
      <t>ヤマ</t>
    </rPh>
    <rPh sb="2" eb="3">
      <t>ダイ</t>
    </rPh>
    <rPh sb="3" eb="6">
      <t>チュウガッコウ</t>
    </rPh>
    <phoneticPr fontId="20"/>
  </si>
  <si>
    <t>藤山台１丁目２番地</t>
    <rPh sb="0" eb="2">
      <t>フジヤマ</t>
    </rPh>
    <rPh sb="2" eb="3">
      <t>ダイ</t>
    </rPh>
    <rPh sb="4" eb="6">
      <t>チョウメ</t>
    </rPh>
    <rPh sb="7" eb="9">
      <t>バンチ</t>
    </rPh>
    <phoneticPr fontId="1"/>
  </si>
  <si>
    <t>知多中学校地区児童生徒健全育成連絡協議会</t>
    <phoneticPr fontId="1"/>
  </si>
  <si>
    <t>知多中学校</t>
    <rPh sb="0" eb="2">
      <t>チタ</t>
    </rPh>
    <rPh sb="2" eb="5">
      <t>チュウガッコウ</t>
    </rPh>
    <phoneticPr fontId="20"/>
  </si>
  <si>
    <t>知多町４丁目64番地</t>
    <rPh sb="0" eb="2">
      <t>チタ</t>
    </rPh>
    <rPh sb="2" eb="3">
      <t>マチ</t>
    </rPh>
    <rPh sb="4" eb="6">
      <t>チョウメ</t>
    </rPh>
    <rPh sb="8" eb="10">
      <t>バンチ</t>
    </rPh>
    <phoneticPr fontId="1"/>
  </si>
  <si>
    <t>鷹来中学校区生活指導連絡協議会</t>
    <phoneticPr fontId="1"/>
  </si>
  <si>
    <t>鷹来中学校</t>
    <rPh sb="0" eb="1">
      <t>タカ</t>
    </rPh>
    <rPh sb="1" eb="2">
      <t>ライ</t>
    </rPh>
    <rPh sb="2" eb="5">
      <t>チュウガッコウ</t>
    </rPh>
    <phoneticPr fontId="20"/>
  </si>
  <si>
    <t>鷹来町3316番地</t>
    <rPh sb="0" eb="2">
      <t>タカギ</t>
    </rPh>
    <rPh sb="2" eb="3">
      <t>マチ</t>
    </rPh>
    <rPh sb="7" eb="9">
      <t>バンチ</t>
    </rPh>
    <phoneticPr fontId="1"/>
  </si>
  <si>
    <t>松原中学校区児童生徒生活指導連絡協議会</t>
    <phoneticPr fontId="20"/>
  </si>
  <si>
    <t>西山町３丁目８番地８</t>
    <rPh sb="0" eb="2">
      <t>ニシヤマ</t>
    </rPh>
    <rPh sb="2" eb="3">
      <t>マチ</t>
    </rPh>
    <rPh sb="4" eb="6">
      <t>チョウメ</t>
    </rPh>
    <rPh sb="7" eb="9">
      <t>バンチ</t>
    </rPh>
    <phoneticPr fontId="1"/>
  </si>
  <si>
    <t>松原中学校</t>
    <rPh sb="0" eb="2">
      <t>マツバラ</t>
    </rPh>
    <rPh sb="2" eb="3">
      <t>チュウ</t>
    </rPh>
    <rPh sb="3" eb="5">
      <t>ガッコウ</t>
    </rPh>
    <phoneticPr fontId="20"/>
  </si>
  <si>
    <t>高森台中学校区生徒指導連絡協議会</t>
    <phoneticPr fontId="1"/>
  </si>
  <si>
    <t>高森台中学校</t>
    <rPh sb="0" eb="2">
      <t>タカモリ</t>
    </rPh>
    <rPh sb="2" eb="3">
      <t>ダイ</t>
    </rPh>
    <rPh sb="3" eb="6">
      <t>チュウガッコウ</t>
    </rPh>
    <phoneticPr fontId="20"/>
  </si>
  <si>
    <t>高森台８丁目６番地</t>
    <rPh sb="0" eb="2">
      <t>タカモリ</t>
    </rPh>
    <rPh sb="2" eb="3">
      <t>ダイ</t>
    </rPh>
    <rPh sb="4" eb="6">
      <t>チョウメ</t>
    </rPh>
    <rPh sb="7" eb="9">
      <t>バンチ</t>
    </rPh>
    <phoneticPr fontId="1"/>
  </si>
  <si>
    <t>柏原中学校地区児童生徒健全育成連絡協議会</t>
    <phoneticPr fontId="1"/>
  </si>
  <si>
    <t>柏原中学校</t>
    <rPh sb="0" eb="2">
      <t>カシハラ</t>
    </rPh>
    <rPh sb="2" eb="5">
      <t>チュウガッコウ</t>
    </rPh>
    <phoneticPr fontId="20"/>
  </si>
  <si>
    <t>柏原町５丁目375番地</t>
    <rPh sb="0" eb="2">
      <t>カシハラ</t>
    </rPh>
    <rPh sb="2" eb="3">
      <t>マチ</t>
    </rPh>
    <rPh sb="4" eb="6">
      <t>チョウメ</t>
    </rPh>
    <rPh sb="9" eb="11">
      <t>バンチ</t>
    </rPh>
    <phoneticPr fontId="1"/>
  </si>
  <si>
    <t>味美中学校区児童生徒健全育成連絡協議会</t>
    <phoneticPr fontId="1"/>
  </si>
  <si>
    <t>味美中学校</t>
    <rPh sb="0" eb="2">
      <t>アジヨシ</t>
    </rPh>
    <rPh sb="2" eb="5">
      <t>チュウガッコウ</t>
    </rPh>
    <phoneticPr fontId="20"/>
  </si>
  <si>
    <t>西本町２丁目１番地１</t>
    <rPh sb="0" eb="2">
      <t>ニシモト</t>
    </rPh>
    <rPh sb="2" eb="3">
      <t>マチ</t>
    </rPh>
    <rPh sb="4" eb="6">
      <t>チョウメ</t>
    </rPh>
    <rPh sb="7" eb="9">
      <t>バンチ</t>
    </rPh>
    <phoneticPr fontId="1"/>
  </si>
  <si>
    <t>南城中学校地区児童生徒健全育成連絡協議会</t>
    <phoneticPr fontId="1"/>
  </si>
  <si>
    <t>南城中学校</t>
    <rPh sb="0" eb="2">
      <t>ミナミシロ</t>
    </rPh>
    <rPh sb="2" eb="5">
      <t>チュウガッコウ</t>
    </rPh>
    <phoneticPr fontId="20"/>
  </si>
  <si>
    <t>下市場町１丁目２番地３</t>
    <rPh sb="0" eb="1">
      <t>シタ</t>
    </rPh>
    <rPh sb="1" eb="3">
      <t>イチバ</t>
    </rPh>
    <rPh sb="3" eb="4">
      <t>マチ</t>
    </rPh>
    <rPh sb="5" eb="7">
      <t>チョウメ</t>
    </rPh>
    <rPh sb="8" eb="10">
      <t>バンチ</t>
    </rPh>
    <phoneticPr fontId="1"/>
  </si>
  <si>
    <t>石尾台中学校区生活指導連絡協議会</t>
    <phoneticPr fontId="1"/>
  </si>
  <si>
    <t>石尾台中学校</t>
    <rPh sb="0" eb="1">
      <t>イシ</t>
    </rPh>
    <rPh sb="1" eb="2">
      <t>オ</t>
    </rPh>
    <rPh sb="2" eb="3">
      <t>ダイ</t>
    </rPh>
    <rPh sb="3" eb="6">
      <t>チュウガッコウ</t>
    </rPh>
    <phoneticPr fontId="20"/>
  </si>
  <si>
    <t>石尾台６丁目22番地</t>
    <rPh sb="0" eb="2">
      <t>イシオ</t>
    </rPh>
    <rPh sb="2" eb="3">
      <t>ダイ</t>
    </rPh>
    <rPh sb="4" eb="6">
      <t>チョウメ</t>
    </rPh>
    <rPh sb="8" eb="10">
      <t>バンチ</t>
    </rPh>
    <phoneticPr fontId="1"/>
  </si>
  <si>
    <t>岩成台中学校区生徒指導連絡協議会</t>
    <phoneticPr fontId="20"/>
  </si>
  <si>
    <t>岩成台中学校</t>
    <rPh sb="0" eb="2">
      <t>イワナリ</t>
    </rPh>
    <rPh sb="2" eb="3">
      <t>ダイ</t>
    </rPh>
    <rPh sb="3" eb="6">
      <t>チュウガッコウ</t>
    </rPh>
    <phoneticPr fontId="20"/>
  </si>
  <si>
    <t>岩成台８丁目２番地</t>
    <rPh sb="0" eb="2">
      <t>イワナリ</t>
    </rPh>
    <rPh sb="2" eb="3">
      <t>ダイ</t>
    </rPh>
    <rPh sb="4" eb="6">
      <t>チョウメ</t>
    </rPh>
    <rPh sb="7" eb="9">
      <t>バンチ</t>
    </rPh>
    <phoneticPr fontId="1"/>
  </si>
  <si>
    <t>学校番号</t>
    <rPh sb="0" eb="2">
      <t>ガッコウ</t>
    </rPh>
    <rPh sb="2" eb="4">
      <t>バンゴウ</t>
    </rPh>
    <phoneticPr fontId="1"/>
  </si>
  <si>
    <t>〇〇中学校地区児童生徒健全育成連絡協議会</t>
    <phoneticPr fontId="1"/>
  </si>
  <si>
    <t>　　登録者数130人（４月１日現在）</t>
    <rPh sb="2" eb="5">
      <t>トウロクシャ</t>
    </rPh>
    <rPh sb="5" eb="6">
      <t>スウ</t>
    </rPh>
    <rPh sb="9" eb="10">
      <t>ニン</t>
    </rPh>
    <rPh sb="12" eb="13">
      <t>ツキ</t>
    </rPh>
    <rPh sb="14" eb="15">
      <t>ヒ</t>
    </rPh>
    <rPh sb="15" eb="17">
      <t>ゲンザイ</t>
    </rPh>
    <phoneticPr fontId="1"/>
  </si>
  <si>
    <t>②総会</t>
    <rPh sb="1" eb="3">
      <t>ソウカイ</t>
    </rPh>
    <phoneticPr fontId="1"/>
  </si>
  <si>
    <t>①健全育成啓発チラシの作成・配布</t>
    <rPh sb="1" eb="3">
      <t>ケンゼン</t>
    </rPh>
    <rPh sb="3" eb="5">
      <t>イクセイ</t>
    </rPh>
    <rPh sb="5" eb="7">
      <t>ケイハツ</t>
    </rPh>
    <rPh sb="11" eb="13">
      <t>サクセイ</t>
    </rPh>
    <rPh sb="14" eb="16">
      <t>ハイフ</t>
    </rPh>
    <phoneticPr fontId="1"/>
  </si>
  <si>
    <t>①「地域で子どもを育てよう運動」の</t>
    <rPh sb="2" eb="4">
      <t>チイキ</t>
    </rPh>
    <rPh sb="5" eb="6">
      <t>コ</t>
    </rPh>
    <rPh sb="9" eb="10">
      <t>ソダ</t>
    </rPh>
    <rPh sb="13" eb="15">
      <t>ウンドウ</t>
    </rPh>
    <phoneticPr fontId="1"/>
  </si>
  <si>
    <t>　　チラシを校区内で配布し、地域</t>
    <rPh sb="6" eb="8">
      <t>コウク</t>
    </rPh>
    <rPh sb="8" eb="9">
      <t>ナイ</t>
    </rPh>
    <rPh sb="10" eb="12">
      <t>ハイフ</t>
    </rPh>
    <rPh sb="14" eb="16">
      <t>チイキ</t>
    </rPh>
    <phoneticPr fontId="1"/>
  </si>
  <si>
    <t>②地健連だよりの作成・配布</t>
    <rPh sb="1" eb="4">
      <t>チケンレン</t>
    </rPh>
    <rPh sb="8" eb="10">
      <t>サクセイ</t>
    </rPh>
    <rPh sb="11" eb="13">
      <t>ハイフ</t>
    </rPh>
    <phoneticPr fontId="1"/>
  </si>
  <si>
    <t>　　住民の意識啓発に努める。</t>
    <rPh sb="2" eb="4">
      <t>ジュウミン</t>
    </rPh>
    <rPh sb="5" eb="7">
      <t>イシキ</t>
    </rPh>
    <rPh sb="7" eb="9">
      <t>ケイハツ</t>
    </rPh>
    <rPh sb="10" eb="11">
      <t>ツト</t>
    </rPh>
    <phoneticPr fontId="1"/>
  </si>
  <si>
    <t>②児童生徒の健全育成に対する</t>
    <rPh sb="1" eb="3">
      <t>ジドウ</t>
    </rPh>
    <rPh sb="3" eb="5">
      <t>セイト</t>
    </rPh>
    <rPh sb="6" eb="8">
      <t>ケンゼン</t>
    </rPh>
    <rPh sb="8" eb="10">
      <t>イクセイ</t>
    </rPh>
    <rPh sb="11" eb="12">
      <t>タイ</t>
    </rPh>
    <phoneticPr fontId="1"/>
  </si>
  <si>
    <t>　　地域住民の意識を高めるため、</t>
    <rPh sb="2" eb="4">
      <t>チイキ</t>
    </rPh>
    <rPh sb="4" eb="6">
      <t>ジュウミン</t>
    </rPh>
    <rPh sb="7" eb="9">
      <t>イシキ</t>
    </rPh>
    <rPh sb="10" eb="11">
      <t>タカ</t>
    </rPh>
    <phoneticPr fontId="1"/>
  </si>
  <si>
    <t>　　校区内で地健連だよりを配布する。</t>
    <rPh sb="2" eb="4">
      <t>コウク</t>
    </rPh>
    <rPh sb="4" eb="5">
      <t>ナイ</t>
    </rPh>
    <rPh sb="6" eb="9">
      <t>チケンレン</t>
    </rPh>
    <rPh sb="13" eb="15">
      <t>ハイフ</t>
    </rPh>
    <phoneticPr fontId="1"/>
  </si>
  <si>
    <t>①健全育成講演会</t>
    <rPh sb="1" eb="3">
      <t>ケンゼン</t>
    </rPh>
    <rPh sb="3" eb="5">
      <t>イクセイ</t>
    </rPh>
    <rPh sb="5" eb="8">
      <t>コウエンカイ</t>
    </rPh>
    <phoneticPr fontId="1"/>
  </si>
  <si>
    <t>①夏季休業中の特別巡回活動</t>
    <rPh sb="1" eb="3">
      <t>カキ</t>
    </rPh>
    <rPh sb="3" eb="5">
      <t>キュウギョウ</t>
    </rPh>
    <rPh sb="5" eb="6">
      <t>ナカ</t>
    </rPh>
    <rPh sb="7" eb="9">
      <t>トクベツ</t>
    </rPh>
    <rPh sb="9" eb="11">
      <t>ジュンカイ</t>
    </rPh>
    <rPh sb="11" eb="13">
      <t>カツドウ</t>
    </rPh>
    <phoneticPr fontId="1"/>
  </si>
  <si>
    <t>　　毎回10人程度</t>
    <rPh sb="2" eb="4">
      <t>マイカイ</t>
    </rPh>
    <rPh sb="6" eb="7">
      <t>ニン</t>
    </rPh>
    <rPh sb="7" eb="9">
      <t>テイド</t>
    </rPh>
    <phoneticPr fontId="1"/>
  </si>
  <si>
    <t>　　参加者数　約10人</t>
    <rPh sb="2" eb="5">
      <t>サンカシャ</t>
    </rPh>
    <rPh sb="5" eb="6">
      <t>スウ</t>
    </rPh>
    <rPh sb="7" eb="8">
      <t>ヤク</t>
    </rPh>
    <rPh sb="10" eb="11">
      <t>ニン</t>
    </rPh>
    <phoneticPr fontId="1"/>
  </si>
  <si>
    <t>①定例会議</t>
    <rPh sb="1" eb="3">
      <t>テイレイ</t>
    </rPh>
    <rPh sb="3" eb="5">
      <t>カイギ</t>
    </rPh>
    <phoneticPr fontId="1"/>
  </si>
  <si>
    <t>　　年３回（７月、10月、１月）</t>
    <rPh sb="2" eb="3">
      <t>ネン</t>
    </rPh>
    <rPh sb="4" eb="5">
      <t>カイ</t>
    </rPh>
    <rPh sb="7" eb="8">
      <t>ガツ</t>
    </rPh>
    <rPh sb="11" eb="12">
      <t>ガツ</t>
    </rPh>
    <rPh sb="14" eb="15">
      <t>ガツ</t>
    </rPh>
    <phoneticPr fontId="1"/>
  </si>
  <si>
    <t>　　〇〇中学校　各回　約30人</t>
    <rPh sb="3" eb="6">
      <t>チュウガッコウ</t>
    </rPh>
    <rPh sb="7" eb="9">
      <t>カクカイ</t>
    </rPh>
    <rPh sb="10" eb="11">
      <t>ヤク</t>
    </rPh>
    <rPh sb="13" eb="14">
      <t>ニン</t>
    </rPh>
    <phoneticPr fontId="1"/>
  </si>
  <si>
    <t>　　本年度の事業計画、予算案を</t>
    <rPh sb="2" eb="5">
      <t>ホンネンド</t>
    </rPh>
    <rPh sb="6" eb="8">
      <t>ジギョウ</t>
    </rPh>
    <rPh sb="8" eb="10">
      <t>ケイカク</t>
    </rPh>
    <rPh sb="11" eb="13">
      <t>ヨサン</t>
    </rPh>
    <rPh sb="13" eb="14">
      <t>アン</t>
    </rPh>
    <phoneticPr fontId="1"/>
  </si>
  <si>
    <t>　　500人</t>
    <rPh sb="5" eb="6">
      <t>ニン</t>
    </rPh>
    <phoneticPr fontId="1"/>
  </si>
  <si>
    <t>　市使用欄</t>
    <rPh sb="1" eb="2">
      <t>シ</t>
    </rPh>
    <rPh sb="2" eb="5">
      <t>シヨウラン</t>
    </rPh>
    <phoneticPr fontId="1"/>
  </si>
  <si>
    <t>　 　検収者　　　　　　　　　　　　　　　　　　印</t>
    <rPh sb="3" eb="6">
      <t>ケンシュウシャ</t>
    </rPh>
    <rPh sb="24" eb="25">
      <t>イン</t>
    </rPh>
    <phoneticPr fontId="1"/>
  </si>
  <si>
    <t>幸田　律</t>
    <rPh sb="0" eb="2">
      <t>コウダ</t>
    </rPh>
    <rPh sb="3" eb="4">
      <t>リツ</t>
    </rPh>
    <phoneticPr fontId="20"/>
  </si>
  <si>
    <t>安藤　亨</t>
    <rPh sb="0" eb="2">
      <t>アンドウ</t>
    </rPh>
    <rPh sb="3" eb="4">
      <t>トオル</t>
    </rPh>
    <phoneticPr fontId="20"/>
  </si>
  <si>
    <t>（宛先）春日井市長　石 黒 直 樹　</t>
    <rPh sb="1" eb="3">
      <t>アテサキ</t>
    </rPh>
    <rPh sb="4" eb="8">
      <t>カスガイシ</t>
    </rPh>
    <rPh sb="10" eb="11">
      <t>イシ</t>
    </rPh>
    <rPh sb="12" eb="13">
      <t>クロ</t>
    </rPh>
    <rPh sb="14" eb="15">
      <t>ナオ</t>
    </rPh>
    <rPh sb="16" eb="17">
      <t>キ</t>
    </rPh>
    <phoneticPr fontId="1"/>
  </si>
  <si>
    <t>（宛先）春日井市長　石 黒 直 樹</t>
    <rPh sb="1" eb="3">
      <t>アテサキ</t>
    </rPh>
    <rPh sb="4" eb="7">
      <t>カスガイ</t>
    </rPh>
    <rPh sb="7" eb="9">
      <t>シチョウ</t>
    </rPh>
    <rPh sb="10" eb="11">
      <t>イシ</t>
    </rPh>
    <rPh sb="12" eb="13">
      <t>クロ</t>
    </rPh>
    <rPh sb="14" eb="15">
      <t>ナオ</t>
    </rPh>
    <rPh sb="16" eb="17">
      <t>キ</t>
    </rPh>
    <phoneticPr fontId="1"/>
  </si>
  <si>
    <t>〇〇〇　〇〇</t>
    <phoneticPr fontId="1"/>
  </si>
  <si>
    <t>XXXXXXX</t>
    <phoneticPr fontId="1"/>
  </si>
  <si>
    <t>〇〇ﾁｭｳｶﾞｯｺｳﾁｸｼﾞﾄﾞｳｾｲﾄｹﾝｾﾞﾝｲｸｾｲﾚﾝﾗｸｷｮｳｷﾞｶｲ　ｶｲｹｲ 〇〇　〇〇</t>
    <phoneticPr fontId="1"/>
  </si>
  <si>
    <t>〇〇中学校地区児童生徒健全育成連絡協議会　　会計　〇〇〇〇</t>
    <rPh sb="2" eb="5">
      <t>チュウガッコウ</t>
    </rPh>
    <rPh sb="5" eb="7">
      <t>チク</t>
    </rPh>
    <rPh sb="7" eb="9">
      <t>ジドウ</t>
    </rPh>
    <rPh sb="9" eb="11">
      <t>セイト</t>
    </rPh>
    <rPh sb="11" eb="13">
      <t>ケンゼン</t>
    </rPh>
    <rPh sb="13" eb="15">
      <t>イクセイ</t>
    </rPh>
    <rPh sb="15" eb="17">
      <t>レンラク</t>
    </rPh>
    <rPh sb="17" eb="20">
      <t>キョウギカイ</t>
    </rPh>
    <rPh sb="22" eb="24">
      <t>カイケイ</t>
    </rPh>
    <phoneticPr fontId="1"/>
  </si>
  <si>
    <t>〇〇町〇丁目〇番地〇</t>
    <rPh sb="2" eb="3">
      <t>マチ</t>
    </rPh>
    <rPh sb="4" eb="6">
      <t>チョウメ</t>
    </rPh>
    <rPh sb="7" eb="9">
      <t>バンチ</t>
    </rPh>
    <phoneticPr fontId="1"/>
  </si>
  <si>
    <t>学校分担金　＠5,000円×３校</t>
    <rPh sb="0" eb="2">
      <t>ガッコウ</t>
    </rPh>
    <rPh sb="2" eb="5">
      <t>ブンタンキン</t>
    </rPh>
    <rPh sb="12" eb="13">
      <t>エン</t>
    </rPh>
    <rPh sb="15" eb="16">
      <t>コウ</t>
    </rPh>
    <phoneticPr fontId="1"/>
  </si>
  <si>
    <t>手　数　料</t>
    <rPh sb="0" eb="1">
      <t>テ</t>
    </rPh>
    <rPh sb="2" eb="3">
      <t>カズ</t>
    </rPh>
    <rPh sb="4" eb="5">
      <t>リョウ</t>
    </rPh>
    <phoneticPr fontId="1"/>
  </si>
  <si>
    <t>振込手数料</t>
    <rPh sb="0" eb="5">
      <t>フリコミテスウリョウ</t>
    </rPh>
    <phoneticPr fontId="1"/>
  </si>
  <si>
    <t>日</t>
    <rPh sb="0" eb="1">
      <t>ヒ</t>
    </rPh>
    <phoneticPr fontId="1"/>
  </si>
  <si>
    <t>月</t>
    <rPh sb="0" eb="1">
      <t>ツキ</t>
    </rPh>
    <phoneticPr fontId="1"/>
  </si>
  <si>
    <t>￥</t>
    <phoneticPr fontId="1"/>
  </si>
  <si>
    <t>　 　検収日　　　令和　　年　　月　　日</t>
    <rPh sb="3" eb="6">
      <t>ケンシュウビ</t>
    </rPh>
    <rPh sb="9" eb="11">
      <t>レイワ</t>
    </rPh>
    <rPh sb="13" eb="14">
      <t>ネン</t>
    </rPh>
    <rPh sb="16" eb="17">
      <t>ガツ</t>
    </rPh>
    <rPh sb="19" eb="20">
      <t>ニチ</t>
    </rPh>
    <phoneticPr fontId="1"/>
  </si>
  <si>
    <t>　 　検収者　　　　　　　　　　　　　印</t>
    <rPh sb="3" eb="6">
      <t>ケンシュウシャ</t>
    </rPh>
    <rPh sb="19" eb="20">
      <t>イン</t>
    </rPh>
    <phoneticPr fontId="1"/>
  </si>
  <si>
    <t>令和６年</t>
    <rPh sb="0" eb="2">
      <t>レイワ</t>
    </rPh>
    <rPh sb="3" eb="4">
      <t>ネン</t>
    </rPh>
    <phoneticPr fontId="1"/>
  </si>
  <si>
    <t>　令和６年度春日井市子青少年健全育成地域振興事業補助金の交付を受けたいので、</t>
    <rPh sb="1" eb="2">
      <t>レイ</t>
    </rPh>
    <rPh sb="2" eb="3">
      <t>ワ</t>
    </rPh>
    <rPh sb="4" eb="6">
      <t>ネンド</t>
    </rPh>
    <rPh sb="6" eb="10">
      <t>カスガイシ</t>
    </rPh>
    <rPh sb="10" eb="11">
      <t>コ</t>
    </rPh>
    <rPh sb="11" eb="14">
      <t>セイショウネン</t>
    </rPh>
    <rPh sb="14" eb="16">
      <t>ケンゼン</t>
    </rPh>
    <rPh sb="16" eb="18">
      <t>イクセイ</t>
    </rPh>
    <rPh sb="18" eb="20">
      <t>チイキ</t>
    </rPh>
    <rPh sb="20" eb="22">
      <t>シンコウ</t>
    </rPh>
    <rPh sb="22" eb="24">
      <t>ジギョウ</t>
    </rPh>
    <rPh sb="24" eb="27">
      <t>ホジョキン</t>
    </rPh>
    <rPh sb="28" eb="30">
      <t>コウフ</t>
    </rPh>
    <rPh sb="31" eb="32">
      <t>ウ</t>
    </rPh>
    <phoneticPr fontId="1"/>
  </si>
  <si>
    <t>小柳出　和文</t>
    <rPh sb="0" eb="1">
      <t>コ</t>
    </rPh>
    <rPh sb="1" eb="2">
      <t>ヤナギ</t>
    </rPh>
    <rPh sb="2" eb="3">
      <t>デ</t>
    </rPh>
    <rPh sb="4" eb="6">
      <t>カズフミ</t>
    </rPh>
    <phoneticPr fontId="20"/>
  </si>
  <si>
    <t>松岡　大介</t>
    <rPh sb="0" eb="2">
      <t>マツオカ</t>
    </rPh>
    <rPh sb="3" eb="5">
      <t>ダイスケ</t>
    </rPh>
    <phoneticPr fontId="20"/>
  </si>
  <si>
    <t>林　直人</t>
    <rPh sb="0" eb="1">
      <t>ハヤシ</t>
    </rPh>
    <rPh sb="2" eb="4">
      <t>ナオト</t>
    </rPh>
    <phoneticPr fontId="20"/>
  </si>
  <si>
    <t>小河　翔太</t>
    <rPh sb="0" eb="2">
      <t>コガワ</t>
    </rPh>
    <rPh sb="3" eb="5">
      <t>ショウタ</t>
    </rPh>
    <phoneticPr fontId="20"/>
  </si>
  <si>
    <t>多田　哲志</t>
    <rPh sb="0" eb="2">
      <t>タダ</t>
    </rPh>
    <rPh sb="3" eb="5">
      <t>テツシ</t>
    </rPh>
    <phoneticPr fontId="20"/>
  </si>
  <si>
    <t>立川　亜希子</t>
    <rPh sb="0" eb="2">
      <t>タチカワ</t>
    </rPh>
    <rPh sb="3" eb="6">
      <t>アキコ</t>
    </rPh>
    <phoneticPr fontId="20"/>
  </si>
  <si>
    <t>國井　恵介</t>
    <rPh sb="0" eb="2">
      <t>クニイ</t>
    </rPh>
    <rPh sb="3" eb="5">
      <t>ケイスケ</t>
    </rPh>
    <phoneticPr fontId="20"/>
  </si>
  <si>
    <t>大野　考紀</t>
    <rPh sb="0" eb="2">
      <t>オオノ</t>
    </rPh>
    <rPh sb="3" eb="4">
      <t>カンガ</t>
    </rPh>
    <rPh sb="4" eb="5">
      <t>キ</t>
    </rPh>
    <phoneticPr fontId="20"/>
  </si>
  <si>
    <t>荻原　行博</t>
    <rPh sb="0" eb="2">
      <t>オギワラ</t>
    </rPh>
    <rPh sb="3" eb="4">
      <t>ギョウ</t>
    </rPh>
    <rPh sb="4" eb="5">
      <t>ヒロシ</t>
    </rPh>
    <phoneticPr fontId="20"/>
  </si>
  <si>
    <t>松井　清美</t>
    <rPh sb="0" eb="2">
      <t>マツイ</t>
    </rPh>
    <rPh sb="3" eb="5">
      <t>キヨミ</t>
    </rPh>
    <phoneticPr fontId="20"/>
  </si>
  <si>
    <t>島田　訓志</t>
    <rPh sb="0" eb="2">
      <t>シマダ</t>
    </rPh>
    <rPh sb="3" eb="4">
      <t>クン</t>
    </rPh>
    <rPh sb="4" eb="5">
      <t>ココロザシ</t>
    </rPh>
    <phoneticPr fontId="20"/>
  </si>
  <si>
    <t>益田　俊輔</t>
    <rPh sb="0" eb="2">
      <t>マスダ</t>
    </rPh>
    <rPh sb="3" eb="5">
      <t>シュンスケ</t>
    </rPh>
    <phoneticPr fontId="20"/>
  </si>
  <si>
    <t>後藤　和彦</t>
    <rPh sb="0" eb="2">
      <t>ゴトウ</t>
    </rPh>
    <rPh sb="3" eb="5">
      <t>カズヒコ</t>
    </rPh>
    <phoneticPr fontId="20"/>
  </si>
  <si>
    <t>令和６年度　事 業 計 画 書</t>
    <rPh sb="0" eb="2">
      <t>レイワ</t>
    </rPh>
    <rPh sb="3" eb="5">
      <t>ネンド</t>
    </rPh>
    <rPh sb="6" eb="7">
      <t>コト</t>
    </rPh>
    <rPh sb="8" eb="9">
      <t>ギョウ</t>
    </rPh>
    <rPh sb="10" eb="11">
      <t>ケイ</t>
    </rPh>
    <rPh sb="12" eb="13">
      <t>ガ</t>
    </rPh>
    <rPh sb="14" eb="15">
      <t>ショ</t>
    </rPh>
    <phoneticPr fontId="1"/>
  </si>
  <si>
    <t>　　７月中旬　校区内 3,500部</t>
    <rPh sb="3" eb="4">
      <t>ツキ</t>
    </rPh>
    <rPh sb="4" eb="6">
      <t>チュウジュン</t>
    </rPh>
    <rPh sb="7" eb="9">
      <t>コウク</t>
    </rPh>
    <rPh sb="9" eb="10">
      <t>ナイ</t>
    </rPh>
    <rPh sb="16" eb="17">
      <t>ブ</t>
    </rPh>
    <phoneticPr fontId="1"/>
  </si>
  <si>
    <t>　　３月上旬　校区内 3,000部</t>
    <rPh sb="3" eb="4">
      <t>ツキ</t>
    </rPh>
    <rPh sb="4" eb="6">
      <t>ジョウジュン</t>
    </rPh>
    <rPh sb="7" eb="9">
      <t>コウク</t>
    </rPh>
    <rPh sb="9" eb="10">
      <t>ナイ</t>
    </rPh>
    <rPh sb="16" eb="17">
      <t>ブ</t>
    </rPh>
    <phoneticPr fontId="1"/>
  </si>
  <si>
    <t>　　６月23日　〇〇中学校体育館</t>
    <rPh sb="3" eb="4">
      <t>ツキ</t>
    </rPh>
    <rPh sb="6" eb="7">
      <t>ヒ</t>
    </rPh>
    <rPh sb="10" eb="13">
      <t>チュウガッコウ</t>
    </rPh>
    <rPh sb="13" eb="16">
      <t>タイイクカン</t>
    </rPh>
    <phoneticPr fontId="1"/>
  </si>
  <si>
    <t>①青少年の問題行動に対する保護者</t>
    <rPh sb="1" eb="4">
      <t>セイショウネン</t>
    </rPh>
    <rPh sb="5" eb="7">
      <t>モンダイ</t>
    </rPh>
    <rPh sb="7" eb="9">
      <t>コウドウ</t>
    </rPh>
    <rPh sb="10" eb="11">
      <t>タイ</t>
    </rPh>
    <rPh sb="13" eb="16">
      <t>ホゴシャ</t>
    </rPh>
    <phoneticPr fontId="1"/>
  </si>
  <si>
    <t>　　や地域住民等の理解を深めるため、</t>
    <rPh sb="3" eb="5">
      <t>チイキ</t>
    </rPh>
    <rPh sb="5" eb="7">
      <t>ジュウミン</t>
    </rPh>
    <rPh sb="7" eb="8">
      <t>トウ</t>
    </rPh>
    <rPh sb="9" eb="11">
      <t>リカイ</t>
    </rPh>
    <rPh sb="12" eb="13">
      <t>フカ</t>
    </rPh>
    <phoneticPr fontId="1"/>
  </si>
  <si>
    <t>　　講演会を開催する。</t>
    <rPh sb="2" eb="5">
      <t>コウエンカイ</t>
    </rPh>
    <rPh sb="6" eb="8">
      <t>カイサイ</t>
    </rPh>
    <phoneticPr fontId="1"/>
  </si>
  <si>
    <t>①夏休みに校区内を巡回し、問題行動</t>
    <rPh sb="1" eb="3">
      <t>ナツヤス</t>
    </rPh>
    <rPh sb="4" eb="5">
      <t>アイダジュウ</t>
    </rPh>
    <rPh sb="5" eb="7">
      <t>コウク</t>
    </rPh>
    <rPh sb="7" eb="8">
      <t>ナイ</t>
    </rPh>
    <rPh sb="9" eb="11">
      <t>ジュンカイ</t>
    </rPh>
    <rPh sb="13" eb="15">
      <t>モンダイ</t>
    </rPh>
    <rPh sb="15" eb="17">
      <t>コウドウ</t>
    </rPh>
    <phoneticPr fontId="1"/>
  </si>
  <si>
    <t>　　の早期発見と非行防止に努める。</t>
    <rPh sb="3" eb="5">
      <t>ソウキ</t>
    </rPh>
    <rPh sb="5" eb="7">
      <t>ハッケン</t>
    </rPh>
    <rPh sb="8" eb="10">
      <t>ヒコウ</t>
    </rPh>
    <rPh sb="10" eb="12">
      <t>ボウシ</t>
    </rPh>
    <rPh sb="13" eb="14">
      <t>ツト</t>
    </rPh>
    <phoneticPr fontId="1"/>
  </si>
  <si>
    <t>　　３回</t>
    <rPh sb="3" eb="4">
      <t>カイ</t>
    </rPh>
    <phoneticPr fontId="1"/>
  </si>
  <si>
    <t>①街頭や店舗等を見回り、児童生徒</t>
    <rPh sb="1" eb="3">
      <t>ガイトウ</t>
    </rPh>
    <rPh sb="4" eb="6">
      <t>テンポ</t>
    </rPh>
    <rPh sb="6" eb="7">
      <t>トウ</t>
    </rPh>
    <rPh sb="8" eb="10">
      <t>ミマワ</t>
    </rPh>
    <rPh sb="12" eb="16">
      <t>ジドウセイト</t>
    </rPh>
    <phoneticPr fontId="1"/>
  </si>
  <si>
    <t>　　の非行防止、安全確保に努める。</t>
    <rPh sb="3" eb="5">
      <t>ヒコウ</t>
    </rPh>
    <rPh sb="5" eb="7">
      <t>ボウシ</t>
    </rPh>
    <rPh sb="8" eb="10">
      <t>アンゼン</t>
    </rPh>
    <rPh sb="10" eb="12">
      <t>カクホ</t>
    </rPh>
    <rPh sb="13" eb="14">
      <t>ツト</t>
    </rPh>
    <phoneticPr fontId="1"/>
  </si>
  <si>
    <t>　　７月20日、落合公園</t>
    <rPh sb="3" eb="4">
      <t>ガツ</t>
    </rPh>
    <rPh sb="6" eb="7">
      <t>ニチ</t>
    </rPh>
    <rPh sb="8" eb="10">
      <t>オチアイ</t>
    </rPh>
    <rPh sb="10" eb="12">
      <t>コウエン</t>
    </rPh>
    <phoneticPr fontId="1"/>
  </si>
  <si>
    <t>②市民納涼まつりでの夜間パトロール活動</t>
    <rPh sb="1" eb="3">
      <t>シミン</t>
    </rPh>
    <rPh sb="3" eb="5">
      <t>ノウリョウ</t>
    </rPh>
    <rPh sb="10" eb="12">
      <t>ヤカン</t>
    </rPh>
    <rPh sb="17" eb="19">
      <t>カツドウ</t>
    </rPh>
    <phoneticPr fontId="1"/>
  </si>
  <si>
    <t>　　に参加し、青少年の非行・犯罪防止</t>
    <rPh sb="3" eb="5">
      <t>サンカ</t>
    </rPh>
    <rPh sb="7" eb="10">
      <t>セイショウネン</t>
    </rPh>
    <rPh sb="11" eb="13">
      <t>ヒコウ</t>
    </rPh>
    <rPh sb="14" eb="16">
      <t>ハンザイ</t>
    </rPh>
    <rPh sb="16" eb="18">
      <t>ボウシ</t>
    </rPh>
    <phoneticPr fontId="1"/>
  </si>
  <si>
    <t>　　に努める。</t>
    <rPh sb="3" eb="4">
      <t>ツト</t>
    </rPh>
    <phoneticPr fontId="1"/>
  </si>
  <si>
    <t>①事業予定の連絡、問題行動の報告等</t>
    <rPh sb="1" eb="3">
      <t>ジギョウ</t>
    </rPh>
    <rPh sb="3" eb="5">
      <t>ヨテイ</t>
    </rPh>
    <rPh sb="6" eb="8">
      <t>レンラク</t>
    </rPh>
    <rPh sb="9" eb="11">
      <t>モンダイ</t>
    </rPh>
    <rPh sb="11" eb="13">
      <t>コウドウ</t>
    </rPh>
    <rPh sb="14" eb="16">
      <t>ホウコク</t>
    </rPh>
    <rPh sb="16" eb="17">
      <t>トウ</t>
    </rPh>
    <phoneticPr fontId="1"/>
  </si>
  <si>
    <t>　　により、情報を共有し、校区内に</t>
    <rPh sb="6" eb="8">
      <t>ジョウホウ</t>
    </rPh>
    <rPh sb="9" eb="11">
      <t>キョウユウ</t>
    </rPh>
    <rPh sb="13" eb="15">
      <t>コウク</t>
    </rPh>
    <rPh sb="15" eb="16">
      <t>ナイ</t>
    </rPh>
    <phoneticPr fontId="1"/>
  </si>
  <si>
    <t>　　おける非行防止に繋げる。</t>
    <rPh sb="5" eb="7">
      <t>ヒコウ</t>
    </rPh>
    <rPh sb="7" eb="9">
      <t>ボウシ</t>
    </rPh>
    <rPh sb="10" eb="11">
      <t>ツナ</t>
    </rPh>
    <phoneticPr fontId="1"/>
  </si>
  <si>
    <t>　　６月23日　〇〇中学校体育館</t>
    <rPh sb="3" eb="4">
      <t>ガツ</t>
    </rPh>
    <rPh sb="6" eb="7">
      <t>ニチ</t>
    </rPh>
    <rPh sb="10" eb="13">
      <t>チュウガッコウ</t>
    </rPh>
    <rPh sb="13" eb="16">
      <t>タイイクカン</t>
    </rPh>
    <phoneticPr fontId="1"/>
  </si>
  <si>
    <t>　　出席者　100人</t>
    <rPh sb="2" eb="5">
      <t>シュッセキシャ</t>
    </rPh>
    <rPh sb="9" eb="10">
      <t>ニン</t>
    </rPh>
    <phoneticPr fontId="1"/>
  </si>
  <si>
    <t>　　審議し、決定する。</t>
    <rPh sb="2" eb="4">
      <t>シンギ</t>
    </rPh>
    <rPh sb="6" eb="8">
      <t>ケッテイ</t>
    </rPh>
    <phoneticPr fontId="1"/>
  </si>
  <si>
    <t>②昨年度の事業・決算報告の承認及び</t>
    <rPh sb="1" eb="3">
      <t>サクネン</t>
    </rPh>
    <rPh sb="5" eb="7">
      <t>ジギョウ</t>
    </rPh>
    <rPh sb="8" eb="10">
      <t>ケッサン</t>
    </rPh>
    <rPh sb="10" eb="12">
      <t>ホウコク</t>
    </rPh>
    <rPh sb="13" eb="15">
      <t>ショウニン</t>
    </rPh>
    <rPh sb="15" eb="16">
      <t>オヨ</t>
    </rPh>
    <phoneticPr fontId="1"/>
  </si>
  <si>
    <t>令和６年度　　収　支　予　算　書</t>
    <rPh sb="0" eb="1">
      <t>レイ</t>
    </rPh>
    <rPh sb="1" eb="2">
      <t>ワ</t>
    </rPh>
    <rPh sb="3" eb="4">
      <t>ネン</t>
    </rPh>
    <rPh sb="4" eb="5">
      <t>ド</t>
    </rPh>
    <rPh sb="7" eb="8">
      <t>オサム</t>
    </rPh>
    <rPh sb="9" eb="10">
      <t>シ</t>
    </rPh>
    <rPh sb="11" eb="12">
      <t>ヨ</t>
    </rPh>
    <rPh sb="13" eb="14">
      <t>サン</t>
    </rPh>
    <rPh sb="15" eb="16">
      <t>ショ</t>
    </rPh>
    <phoneticPr fontId="1"/>
  </si>
  <si>
    <t>見守り隊実施時のお茶代　＠108円×40本</t>
    <rPh sb="0" eb="2">
      <t>ミマモ</t>
    </rPh>
    <rPh sb="3" eb="4">
      <t>タイ</t>
    </rPh>
    <rPh sb="4" eb="6">
      <t>ジッシ</t>
    </rPh>
    <rPh sb="6" eb="7">
      <t>ジ</t>
    </rPh>
    <rPh sb="9" eb="11">
      <t>チャダイ</t>
    </rPh>
    <rPh sb="16" eb="17">
      <t>エン</t>
    </rPh>
    <rPh sb="20" eb="21">
      <t>ホン</t>
    </rPh>
    <phoneticPr fontId="1"/>
  </si>
  <si>
    <t>総会、定例会議の資料、案内等の郵送料</t>
    <rPh sb="0" eb="2">
      <t>ソウカイ</t>
    </rPh>
    <rPh sb="8" eb="10">
      <t>シリョウ</t>
    </rPh>
    <rPh sb="13" eb="14">
      <t>トウ</t>
    </rPh>
    <phoneticPr fontId="1"/>
  </si>
  <si>
    <t>健全育成啓発チラシ印刷代（3,500部）</t>
    <rPh sb="0" eb="2">
      <t>ケンゼン</t>
    </rPh>
    <rPh sb="2" eb="4">
      <t>イクセイ</t>
    </rPh>
    <rPh sb="4" eb="6">
      <t>ケイハツ</t>
    </rPh>
    <rPh sb="9" eb="11">
      <t>インサツ</t>
    </rPh>
    <rPh sb="11" eb="12">
      <t>ダイ</t>
    </rPh>
    <rPh sb="18" eb="19">
      <t>ブ</t>
    </rPh>
    <phoneticPr fontId="1"/>
  </si>
  <si>
    <t>地健連だより印刷代（4,000部）</t>
    <rPh sb="0" eb="3">
      <t>チケンレン</t>
    </rPh>
    <rPh sb="6" eb="8">
      <t>インサツ</t>
    </rPh>
    <rPh sb="8" eb="9">
      <t>ダイ</t>
    </rPh>
    <rPh sb="15" eb="16">
      <t>ブ</t>
    </rPh>
    <phoneticPr fontId="1"/>
  </si>
  <si>
    <t>資料作成用プリンタインク</t>
    <rPh sb="0" eb="2">
      <t>シリョウ</t>
    </rPh>
    <rPh sb="2" eb="5">
      <t>サクセイヨウ</t>
    </rPh>
    <phoneticPr fontId="1"/>
  </si>
  <si>
    <t>　@140円×80通</t>
    <rPh sb="4" eb="5">
      <t>ツウ</t>
    </rPh>
    <phoneticPr fontId="1"/>
  </si>
  <si>
    <t>　@11,000円×２セット</t>
    <rPh sb="7" eb="8">
      <t>エン</t>
    </rPh>
    <phoneticPr fontId="1"/>
  </si>
  <si>
    <t>令和６年度春日井市青少年健全育成地域振興事業補助金</t>
    <rPh sb="0" eb="2">
      <t>レイワ</t>
    </rPh>
    <rPh sb="3" eb="5">
      <t>ネンド</t>
    </rPh>
    <rPh sb="5" eb="9">
      <t>カスガイシ</t>
    </rPh>
    <rPh sb="9" eb="12">
      <t>セイショウネン</t>
    </rPh>
    <rPh sb="12" eb="14">
      <t>ケンゼン</t>
    </rPh>
    <rPh sb="14" eb="16">
      <t>イクセイ</t>
    </rPh>
    <rPh sb="16" eb="18">
      <t>チイキ</t>
    </rPh>
    <rPh sb="18" eb="20">
      <t>シンコウ</t>
    </rPh>
    <rPh sb="20" eb="22">
      <t>ジギョウ</t>
    </rPh>
    <rPh sb="22" eb="25">
      <t>ホジョキン</t>
    </rPh>
    <phoneticPr fontId="1"/>
  </si>
  <si>
    <t>　 　検収日　　　令和　　　年　　月　　日</t>
    <rPh sb="3" eb="6">
      <t>ケンシュウビ</t>
    </rPh>
    <rPh sb="9" eb="11">
      <t>レイワ</t>
    </rPh>
    <rPh sb="14" eb="15">
      <t>ネン</t>
    </rPh>
    <rPh sb="17" eb="18">
      <t>ガツ</t>
    </rPh>
    <rPh sb="20" eb="21">
      <t>ニチ</t>
    </rPh>
    <phoneticPr fontId="1"/>
  </si>
  <si>
    <t>令和 ６ 年</t>
    <rPh sb="0" eb="2">
      <t>レイワ</t>
    </rPh>
    <rPh sb="5" eb="6">
      <t>ネン</t>
    </rPh>
    <phoneticPr fontId="1"/>
  </si>
  <si>
    <t>普 通</t>
    <rPh sb="0" eb="1">
      <t>フ</t>
    </rPh>
    <rPh sb="2" eb="3">
      <t>トオル</t>
    </rPh>
    <phoneticPr fontId="1"/>
  </si>
  <si>
    <t>〇〇〇〇銀行</t>
    <rPh sb="4" eb="6">
      <t>ギンコウ</t>
    </rPh>
    <phoneticPr fontId="1"/>
  </si>
  <si>
    <t>△△支店</t>
    <rPh sb="2" eb="4">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</si>
</sst>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人&quot;"/>
    <numFmt numFmtId="178" formatCode="#,##0&quot;円&quot;"/>
    <numFmt numFmtId="179" formatCode="[$-411]ggg&quot; &quot;e&quot; 年 &quot;m&quot; 月 &quot;d&quot; 日&quot;"/>
    <numFmt numFmtId="180" formatCode="#,##0_);[Red]\(#,##0\)"/>
  </numFmts>
  <fonts count="29">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明朝"/>
      <family val="1"/>
      <charset val="128"/>
    </font>
    <font>
      <sz val="20"/>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11"/>
      <color theme="1"/>
      <name val="ＭＳ 明朝"/>
      <family val="1"/>
      <charset val="128"/>
    </font>
    <font>
      <sz val="11"/>
      <color theme="1"/>
      <name val="ＭＳ Ｐ明朝"/>
      <family val="1"/>
      <charset val="128"/>
    </font>
    <font>
      <b/>
      <sz val="16"/>
      <color theme="1"/>
      <name val="ＭＳ Ｐゴシック"/>
      <family val="3"/>
      <charset val="128"/>
    </font>
    <font>
      <b/>
      <sz val="12"/>
      <color rgb="FFFF0000"/>
      <name val="ＭＳ 明朝"/>
      <family val="1"/>
      <charset val="128"/>
    </font>
    <font>
      <b/>
      <sz val="11"/>
      <color rgb="FFFF0000"/>
      <name val="ＭＳ 明朝"/>
      <family val="1"/>
      <charset val="128"/>
    </font>
    <font>
      <sz val="10"/>
      <color theme="1"/>
      <name val="ＭＳ Ｐ明朝"/>
      <family val="1"/>
      <charset val="128"/>
    </font>
    <font>
      <sz val="16"/>
      <color theme="1"/>
      <name val="ＭＳ Ｐ明朝"/>
      <family val="1"/>
      <charset val="128"/>
    </font>
    <font>
      <sz val="18"/>
      <color theme="1"/>
      <name val="ＭＳ 明朝"/>
      <family val="1"/>
      <charset val="128"/>
    </font>
    <font>
      <sz val="12"/>
      <name val="ＭＳ 明朝"/>
      <family val="1"/>
      <charset val="128"/>
    </font>
    <font>
      <sz val="12"/>
      <color theme="1"/>
      <name val="Yu Gothic Medium"/>
      <family val="3"/>
      <charset val="128"/>
    </font>
    <font>
      <sz val="13"/>
      <color theme="1"/>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color theme="1"/>
      <name val="ＭＳ Ｐゴシック"/>
      <family val="3"/>
      <charset val="128"/>
    </font>
    <font>
      <sz val="11"/>
      <name val="ＭＳ Ｐ明朝"/>
      <family val="1"/>
      <charset val="128"/>
    </font>
    <font>
      <b/>
      <sz val="14"/>
      <color theme="1"/>
      <name val="ＭＳ 明朝"/>
      <family val="1"/>
      <charset val="128"/>
    </font>
    <font>
      <b/>
      <sz val="12"/>
      <color rgb="FFFF0000"/>
      <name val="ＭＳ Ｐ明朝"/>
      <family val="1"/>
      <charset val="128"/>
    </font>
    <font>
      <b/>
      <sz val="11"/>
      <color rgb="FFFF0000"/>
      <name val="ＭＳ Ｐ明朝"/>
      <family val="1"/>
      <charset val="128"/>
    </font>
    <font>
      <b/>
      <sz val="10"/>
      <color rgb="FFFF0000"/>
      <name val="ＭＳ Ｐ明朝"/>
      <family val="1"/>
      <charset val="128"/>
    </font>
    <font>
      <b/>
      <sz val="16"/>
      <color theme="1"/>
      <name val="ＭＳ 明朝"/>
      <family val="1"/>
      <charset val="128"/>
    </font>
  </fonts>
  <fills count="3">
    <fill>
      <patternFill patternType="none"/>
    </fill>
    <fill>
      <patternFill patternType="gray125"/>
    </fill>
    <fill>
      <patternFill patternType="solid">
        <fgColor theme="7" tint="0.59996337778862885"/>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s>
  <cellStyleXfs count="1">
    <xf numFmtId="0" fontId="0" fillId="0" borderId="0">
      <alignment vertical="center"/>
    </xf>
  </cellStyleXfs>
  <cellXfs count="282">
    <xf numFmtId="0" fontId="0" fillId="0" borderId="0" xfId="0">
      <alignment vertical="center"/>
    </xf>
    <xf numFmtId="0" fontId="2" fillId="0" borderId="0" xfId="0" applyFont="1">
      <alignment vertical="center"/>
    </xf>
    <xf numFmtId="0" fontId="2" fillId="0" borderId="0" xfId="0" applyFont="1" applyAlignment="1" applyProtection="1">
      <alignment horizontal="center" vertical="center"/>
      <protection locked="0"/>
    </xf>
    <xf numFmtId="0" fontId="8" fillId="0" borderId="0" xfId="0" applyFont="1">
      <alignment vertical="center"/>
    </xf>
    <xf numFmtId="0" fontId="2" fillId="0" borderId="7" xfId="0" applyFont="1" applyBorder="1" applyAlignment="1">
      <alignment horizontal="center" vertical="center"/>
    </xf>
    <xf numFmtId="0" fontId="2" fillId="0" borderId="11" xfId="0" applyFont="1" applyBorder="1" applyAlignment="1">
      <alignment vertical="center" shrinkToFit="1"/>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176" fontId="5" fillId="0" borderId="0" xfId="0" applyNumberFormat="1" applyFont="1" applyAlignment="1">
      <alignment horizontal="right" vertical="center"/>
    </xf>
    <xf numFmtId="0" fontId="2" fillId="0" borderId="3" xfId="0" applyFont="1" applyBorder="1" applyAlignment="1">
      <alignment horizontal="center" vertical="center"/>
    </xf>
    <xf numFmtId="0" fontId="2" fillId="0" borderId="0" xfId="0" applyFont="1" applyAlignment="1">
      <alignment vertical="center" shrinkToFit="1"/>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2" fillId="0" borderId="1" xfId="0" applyFont="1" applyBorder="1">
      <alignment vertical="center"/>
    </xf>
    <xf numFmtId="0" fontId="2" fillId="0" borderId="3" xfId="0" applyFont="1" applyBorder="1" applyAlignment="1">
      <alignment horizontal="right" vertical="center"/>
    </xf>
    <xf numFmtId="0" fontId="2" fillId="0" borderId="1" xfId="0" applyFont="1" applyBorder="1" applyAlignment="1">
      <alignment horizontal="left" vertical="center"/>
    </xf>
    <xf numFmtId="0" fontId="12" fillId="0" borderId="0" xfId="0" applyFont="1">
      <alignment vertical="center"/>
    </xf>
    <xf numFmtId="0" fontId="3" fillId="0" borderId="7" xfId="0" applyFont="1" applyBorder="1" applyAlignment="1">
      <alignment horizontal="center" vertical="center" wrapText="1"/>
    </xf>
    <xf numFmtId="0" fontId="0" fillId="0" borderId="9" xfId="0" applyBorder="1">
      <alignment vertical="center"/>
    </xf>
    <xf numFmtId="0" fontId="0" fillId="0" borderId="11" xfId="0"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 xfId="0" applyBorder="1">
      <alignment vertical="center"/>
    </xf>
    <xf numFmtId="0" fontId="2" fillId="0" borderId="2" xfId="0" applyFont="1" applyBorder="1">
      <alignment vertical="center"/>
    </xf>
    <xf numFmtId="0" fontId="0" fillId="0" borderId="2" xfId="0" applyBorder="1">
      <alignment vertical="center"/>
    </xf>
    <xf numFmtId="0" fontId="0" fillId="0" borderId="3"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0" xfId="0" applyFont="1" applyAlignment="1"/>
    <xf numFmtId="0" fontId="2" fillId="0" borderId="11" xfId="0" applyFont="1" applyBorder="1" applyAlignment="1">
      <alignment horizontal="right"/>
    </xf>
    <xf numFmtId="179" fontId="16" fillId="0" borderId="0" xfId="0" applyNumberFormat="1" applyFont="1">
      <alignment vertical="center"/>
    </xf>
    <xf numFmtId="0" fontId="2" fillId="0" borderId="4" xfId="0" applyFont="1" applyBorder="1" applyAlignment="1">
      <alignment horizontal="center" vertical="center"/>
    </xf>
    <xf numFmtId="176" fontId="5" fillId="0" borderId="0" xfId="0" applyNumberFormat="1" applyFont="1">
      <alignment vertical="center"/>
    </xf>
    <xf numFmtId="0" fontId="2" fillId="0" borderId="0" xfId="0" applyFont="1" applyAlignment="1">
      <alignment horizontal="center" vertical="center"/>
    </xf>
    <xf numFmtId="176" fontId="4" fillId="0" borderId="0" xfId="0" applyNumberFormat="1" applyFont="1">
      <alignment vertical="center"/>
    </xf>
    <xf numFmtId="0" fontId="2" fillId="0" borderId="0" xfId="0" applyFont="1" applyAlignment="1" applyProtection="1">
      <alignment horizontal="left" vertical="center"/>
      <protection locked="0"/>
    </xf>
    <xf numFmtId="0" fontId="7" fillId="0" borderId="0" xfId="0" applyFont="1" applyAlignment="1" applyProtection="1">
      <alignment vertical="center" shrinkToFit="1"/>
      <protection locked="0"/>
    </xf>
    <xf numFmtId="0" fontId="6" fillId="0" borderId="0" xfId="0" applyFont="1" applyAlignment="1">
      <alignment horizontal="left" vertical="center"/>
    </xf>
    <xf numFmtId="0" fontId="2" fillId="0" borderId="0" xfId="0" applyFont="1" applyAlignment="1" applyProtection="1">
      <alignment vertical="center" shrinkToFit="1"/>
      <protection locked="0"/>
    </xf>
    <xf numFmtId="176" fontId="2" fillId="0" borderId="0" xfId="0" applyNumberFormat="1" applyFont="1">
      <alignment vertical="center"/>
    </xf>
    <xf numFmtId="178" fontId="2" fillId="0" borderId="0" xfId="0" applyNumberFormat="1" applyFont="1" applyAlignment="1">
      <alignment vertical="center" shrinkToFit="1"/>
    </xf>
    <xf numFmtId="0" fontId="8" fillId="0" borderId="0" xfId="0" applyFont="1" applyAlignment="1">
      <alignment horizontal="left" vertical="center"/>
    </xf>
    <xf numFmtId="0" fontId="9" fillId="0" borderId="9" xfId="0" applyFont="1" applyBorder="1" applyAlignment="1" applyProtection="1">
      <alignment vertical="center" shrinkToFit="1"/>
      <protection locked="0"/>
    </xf>
    <xf numFmtId="0" fontId="9" fillId="0" borderId="13" xfId="0" applyFont="1" applyBorder="1" applyAlignment="1" applyProtection="1">
      <alignment vertical="center" shrinkToFit="1"/>
      <protection locked="0"/>
    </xf>
    <xf numFmtId="178" fontId="8" fillId="0" borderId="10" xfId="0" applyNumberFormat="1" applyFont="1" applyBorder="1" applyAlignment="1" applyProtection="1">
      <alignment vertical="center" shrinkToFit="1"/>
      <protection locked="0"/>
    </xf>
    <xf numFmtId="178" fontId="8" fillId="0" borderId="3" xfId="0" applyNumberFormat="1" applyFont="1" applyBorder="1" applyAlignment="1" applyProtection="1">
      <alignment vertical="center" shrinkToFit="1"/>
      <protection locked="0"/>
    </xf>
    <xf numFmtId="178" fontId="8" fillId="0" borderId="5" xfId="0" applyNumberFormat="1" applyFont="1" applyBorder="1" applyAlignment="1" applyProtection="1">
      <alignment vertical="center" shrinkToFit="1"/>
      <protection locked="0"/>
    </xf>
    <xf numFmtId="178" fontId="8" fillId="0" borderId="14" xfId="0" applyNumberFormat="1" applyFont="1" applyBorder="1" applyAlignment="1" applyProtection="1">
      <alignment vertical="center" shrinkToFit="1"/>
      <protection locked="0"/>
    </xf>
    <xf numFmtId="0" fontId="9" fillId="0" borderId="13"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8" fillId="0" borderId="0" xfId="0" applyFont="1" applyAlignment="1">
      <alignment horizontal="right"/>
    </xf>
    <xf numFmtId="176" fontId="2" fillId="0" borderId="7" xfId="0" applyNumberFormat="1" applyFont="1" applyBorder="1" applyAlignment="1">
      <alignment horizontal="right" vertical="center" shrinkToFit="1"/>
    </xf>
    <xf numFmtId="176" fontId="2" fillId="0" borderId="12"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16" xfId="0" applyNumberFormat="1" applyFont="1" applyBorder="1" applyAlignment="1">
      <alignment horizontal="right" vertical="center" shrinkToFit="1"/>
    </xf>
    <xf numFmtId="0" fontId="9" fillId="0" borderId="4" xfId="0" applyFont="1" applyBorder="1" applyAlignment="1" applyProtection="1">
      <alignment horizontal="left" vertical="center" shrinkToFit="1"/>
      <protection locked="0"/>
    </xf>
    <xf numFmtId="0" fontId="9" fillId="0" borderId="1" xfId="0" quotePrefix="1" applyFont="1" applyBorder="1" applyAlignment="1" applyProtection="1">
      <alignment horizontal="left" vertical="center" shrinkToFit="1"/>
      <protection locked="0"/>
    </xf>
    <xf numFmtId="0" fontId="19" fillId="0" borderId="0" xfId="0" applyFont="1">
      <alignment vertical="center"/>
    </xf>
    <xf numFmtId="3" fontId="19" fillId="0" borderId="0" xfId="0" applyNumberFormat="1" applyFont="1">
      <alignment vertical="center"/>
    </xf>
    <xf numFmtId="0" fontId="21" fillId="0" borderId="0" xfId="0" applyFont="1">
      <alignment vertical="center"/>
    </xf>
    <xf numFmtId="0" fontId="16" fillId="0" borderId="7" xfId="0" applyFont="1" applyBorder="1">
      <alignment vertical="center"/>
    </xf>
    <xf numFmtId="0" fontId="16" fillId="0" borderId="7" xfId="0" applyFont="1" applyBorder="1" applyAlignment="1">
      <alignment horizontal="center" vertical="center"/>
    </xf>
    <xf numFmtId="0" fontId="16" fillId="0" borderId="7" xfId="0" applyFont="1" applyBorder="1" applyAlignment="1">
      <alignment horizontal="left" vertical="center"/>
    </xf>
    <xf numFmtId="0" fontId="0" fillId="2" borderId="17" xfId="0" applyFill="1" applyBorder="1">
      <alignment vertical="center"/>
    </xf>
    <xf numFmtId="0" fontId="0" fillId="0" borderId="18" xfId="0" applyBorder="1" applyProtection="1">
      <alignment vertical="center"/>
      <protection locked="0"/>
    </xf>
    <xf numFmtId="0" fontId="22" fillId="0" borderId="0" xfId="0" applyFont="1" applyAlignment="1">
      <alignment horizontal="right"/>
    </xf>
    <xf numFmtId="177" fontId="9" fillId="0" borderId="16" xfId="0" applyNumberFormat="1" applyFont="1" applyBorder="1" applyAlignment="1" applyProtection="1">
      <alignment horizontal="left" vertical="center" shrinkToFit="1"/>
      <protection locked="0"/>
    </xf>
    <xf numFmtId="177" fontId="9" fillId="0" borderId="8" xfId="0" applyNumberFormat="1" applyFont="1" applyBorder="1" applyAlignment="1" applyProtection="1">
      <alignment horizontal="left" vertical="center" shrinkToFit="1"/>
      <protection locked="0"/>
    </xf>
    <xf numFmtId="0" fontId="9" fillId="0" borderId="4" xfId="0" applyFont="1" applyBorder="1" applyAlignment="1">
      <alignment horizontal="left" vertical="center" shrinkToFit="1"/>
    </xf>
    <xf numFmtId="0" fontId="8" fillId="0" borderId="0" xfId="0" applyFont="1" applyProtection="1">
      <alignment vertical="center"/>
      <protection locked="0"/>
    </xf>
    <xf numFmtId="0" fontId="2"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9" fillId="0" borderId="9" xfId="0" applyFont="1" applyBorder="1" applyAlignment="1">
      <alignment vertical="center" shrinkToFit="1"/>
    </xf>
    <xf numFmtId="178" fontId="8" fillId="0" borderId="10" xfId="0" applyNumberFormat="1" applyFont="1" applyBorder="1" applyAlignment="1">
      <alignment vertical="center" shrinkToFit="1"/>
    </xf>
    <xf numFmtId="0" fontId="9" fillId="0" borderId="13" xfId="0" applyFont="1" applyBorder="1" applyAlignment="1">
      <alignment vertical="center" shrinkToFit="1"/>
    </xf>
    <xf numFmtId="178" fontId="8" fillId="0" borderId="3" xfId="0" applyNumberFormat="1" applyFont="1" applyBorder="1" applyAlignment="1">
      <alignment vertical="center" shrinkToFit="1"/>
    </xf>
    <xf numFmtId="178" fontId="8" fillId="0" borderId="5" xfId="0" applyNumberFormat="1" applyFont="1" applyBorder="1" applyAlignment="1">
      <alignment vertical="center" shrinkToFit="1"/>
    </xf>
    <xf numFmtId="0" fontId="9" fillId="0" borderId="9" xfId="0" applyFont="1" applyBorder="1" applyAlignment="1">
      <alignment horizontal="left" vertical="center" shrinkToFit="1"/>
    </xf>
    <xf numFmtId="0" fontId="9" fillId="0" borderId="1" xfId="0" quotePrefix="1" applyFont="1" applyBorder="1" applyAlignment="1">
      <alignment horizontal="left" vertical="center" shrinkToFit="1"/>
    </xf>
    <xf numFmtId="0" fontId="9" fillId="0" borderId="13" xfId="0" applyFont="1" applyBorder="1" applyAlignment="1">
      <alignment horizontal="left" vertical="center" shrinkToFit="1"/>
    </xf>
    <xf numFmtId="178" fontId="8" fillId="0" borderId="14" xfId="0" applyNumberFormat="1" applyFont="1" applyBorder="1" applyAlignment="1">
      <alignment vertical="center" shrinkToFit="1"/>
    </xf>
    <xf numFmtId="0" fontId="9" fillId="0" borderId="1" xfId="0" applyFont="1" applyBorder="1" applyAlignment="1">
      <alignment horizontal="left" vertical="center" shrinkToFit="1"/>
    </xf>
    <xf numFmtId="180" fontId="2" fillId="0" borderId="7" xfId="0" applyNumberFormat="1" applyFont="1" applyBorder="1" applyAlignment="1">
      <alignment horizontal="right" vertical="center" shrinkToFit="1"/>
    </xf>
    <xf numFmtId="180" fontId="2" fillId="0" borderId="12" xfId="0" applyNumberFormat="1" applyFont="1" applyBorder="1" applyAlignment="1">
      <alignment horizontal="right" vertical="center" shrinkToFit="1"/>
    </xf>
    <xf numFmtId="180" fontId="2" fillId="0" borderId="8" xfId="0" applyNumberFormat="1" applyFont="1" applyBorder="1" applyAlignment="1">
      <alignment horizontal="right" vertical="center" shrinkToFit="1"/>
    </xf>
    <xf numFmtId="180" fontId="2" fillId="0" borderId="16" xfId="0" applyNumberFormat="1" applyFont="1" applyBorder="1" applyAlignment="1">
      <alignment horizontal="right" vertical="center" shrinkToFit="1"/>
    </xf>
    <xf numFmtId="0" fontId="9" fillId="0" borderId="12"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8" xfId="0" applyFont="1" applyBorder="1" applyAlignment="1" applyProtection="1">
      <alignment horizontal="left" vertical="center" shrinkToFit="1"/>
      <protection locked="0"/>
    </xf>
    <xf numFmtId="0" fontId="9" fillId="0" borderId="12"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177" fontId="9" fillId="0" borderId="12" xfId="0" applyNumberFormat="1" applyFont="1" applyBorder="1" applyAlignment="1">
      <alignment horizontal="left" vertical="center" shrinkToFit="1"/>
    </xf>
    <xf numFmtId="177" fontId="9" fillId="0" borderId="16" xfId="0" applyNumberFormat="1" applyFont="1" applyBorder="1" applyAlignment="1">
      <alignment horizontal="left" vertical="center" shrinkToFit="1"/>
    </xf>
    <xf numFmtId="177" fontId="9" fillId="0" borderId="8" xfId="0" applyNumberFormat="1" applyFont="1" applyBorder="1" applyAlignment="1">
      <alignment horizontal="left" vertical="center" shrinkToFit="1"/>
    </xf>
    <xf numFmtId="177" fontId="23" fillId="0" borderId="16" xfId="0" applyNumberFormat="1" applyFont="1" applyBorder="1" applyAlignment="1">
      <alignment horizontal="left" vertical="center" shrinkToFit="1"/>
    </xf>
    <xf numFmtId="177" fontId="9" fillId="0" borderId="12" xfId="0" applyNumberFormat="1" applyFont="1" applyBorder="1" applyAlignment="1">
      <alignment vertical="center" shrinkToFit="1"/>
    </xf>
    <xf numFmtId="177" fontId="9" fillId="0" borderId="16" xfId="0" applyNumberFormat="1" applyFont="1" applyBorder="1" applyAlignment="1">
      <alignment vertical="center" shrinkToFit="1"/>
    </xf>
    <xf numFmtId="177" fontId="23" fillId="0" borderId="8" xfId="0" applyNumberFormat="1" applyFont="1" applyBorder="1" applyAlignment="1">
      <alignment horizontal="left" vertical="center" shrinkToFit="1"/>
    </xf>
    <xf numFmtId="0" fontId="8" fillId="0" borderId="0" xfId="0" applyFont="1" applyAlignment="1">
      <alignment horizontal="center" vertical="center" shrinkToFit="1"/>
    </xf>
    <xf numFmtId="0" fontId="9" fillId="0" borderId="0" xfId="0" applyFont="1" applyAlignment="1" applyProtection="1">
      <alignment horizontal="left" vertical="center" wrapText="1"/>
      <protection locked="0"/>
    </xf>
    <xf numFmtId="0" fontId="2" fillId="0" borderId="0" xfId="0" applyFont="1" applyAlignment="1">
      <alignment horizontal="center" vertical="center" textRotation="255"/>
    </xf>
    <xf numFmtId="0" fontId="8" fillId="0" borderId="0" xfId="0" applyFont="1" applyAlignment="1" applyProtection="1">
      <alignment horizontal="center" vertical="center" wrapText="1" shrinkToFit="1"/>
      <protection locked="0"/>
    </xf>
    <xf numFmtId="0" fontId="2" fillId="0" borderId="0" xfId="0" applyFont="1" applyAlignment="1">
      <alignment horizontal="center" vertical="center" wrapText="1"/>
    </xf>
    <xf numFmtId="0" fontId="2" fillId="0" borderId="19" xfId="0" applyFont="1" applyBorder="1" applyAlignment="1">
      <alignment horizontal="center" vertical="center" textRotation="255"/>
    </xf>
    <xf numFmtId="0" fontId="8" fillId="0" borderId="19" xfId="0" applyFont="1" applyBorder="1" applyAlignment="1" applyProtection="1">
      <alignment horizontal="center" vertical="center" wrapText="1" shrinkToFit="1"/>
      <protection locked="0"/>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8" fillId="0" borderId="19" xfId="0" applyFont="1" applyBorder="1" applyAlignment="1">
      <alignment horizontal="center" vertical="center" shrinkToFit="1"/>
    </xf>
    <xf numFmtId="0" fontId="9" fillId="0" borderId="19" xfId="0" applyFont="1" applyBorder="1" applyAlignment="1" applyProtection="1">
      <alignment horizontal="left" vertical="center" wrapText="1"/>
      <protection locked="0"/>
    </xf>
    <xf numFmtId="0" fontId="3" fillId="0" borderId="0" xfId="0" applyFont="1" applyAlignment="1">
      <alignment horizontal="center" vertical="center" textRotation="255"/>
    </xf>
    <xf numFmtId="0" fontId="9" fillId="0" borderId="0" xfId="0" applyFont="1" applyAlignment="1" applyProtection="1">
      <alignment horizontal="center" vertical="center" wrapText="1" shrinkToFit="1"/>
      <protection locked="0"/>
    </xf>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13" xfId="0" applyFont="1" applyBorder="1">
      <alignment vertical="center"/>
    </xf>
    <xf numFmtId="0" fontId="3" fillId="0" borderId="13" xfId="0" applyFont="1" applyBorder="1" applyAlignment="1">
      <alignment horizontal="left" vertical="center"/>
    </xf>
    <xf numFmtId="0" fontId="3" fillId="0" borderId="0" xfId="0" applyFont="1" applyAlignment="1" applyProtection="1">
      <alignment horizontal="center" vertical="center" wrapText="1" shrinkToFit="1"/>
      <protection locked="0"/>
    </xf>
    <xf numFmtId="0" fontId="3" fillId="0" borderId="13" xfId="0" applyFont="1" applyBorder="1">
      <alignment vertical="center"/>
    </xf>
    <xf numFmtId="0" fontId="16" fillId="0" borderId="7" xfId="0" applyFont="1" applyBorder="1" applyProtection="1">
      <alignment vertical="center"/>
      <protection locked="0"/>
    </xf>
    <xf numFmtId="0" fontId="2" fillId="0" borderId="7" xfId="0" applyFont="1" applyBorder="1" applyProtection="1">
      <alignment vertical="center"/>
      <protection locked="0"/>
    </xf>
    <xf numFmtId="0" fontId="2" fillId="0" borderId="7"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3" fontId="2" fillId="0" borderId="7" xfId="0" applyNumberFormat="1" applyFont="1" applyBorder="1" applyProtection="1">
      <alignment vertical="center"/>
      <protection locked="0"/>
    </xf>
    <xf numFmtId="0" fontId="8" fillId="0" borderId="19" xfId="0" applyFont="1" applyBorder="1" applyAlignment="1">
      <alignment horizontal="center" vertical="center" wrapText="1" shrinkToFit="1"/>
    </xf>
    <xf numFmtId="0" fontId="9" fillId="0" borderId="19" xfId="0" applyFont="1" applyBorder="1" applyAlignment="1">
      <alignment horizontal="left" vertical="center" wrapText="1"/>
    </xf>
    <xf numFmtId="0" fontId="8" fillId="0" borderId="0" xfId="0" applyFont="1" applyAlignment="1">
      <alignment horizontal="center" vertical="center" wrapText="1" shrinkToFit="1"/>
    </xf>
    <xf numFmtId="0" fontId="9" fillId="0" borderId="0" xfId="0" applyFont="1" applyAlignment="1">
      <alignment horizontal="left" vertical="center" wrapText="1"/>
    </xf>
    <xf numFmtId="0" fontId="3" fillId="0" borderId="0" xfId="0" applyFont="1" applyAlignment="1">
      <alignment horizontal="center" vertical="center" wrapText="1" shrinkToFit="1"/>
    </xf>
    <xf numFmtId="0" fontId="9" fillId="0" borderId="0" xfId="0" applyFont="1" applyAlignment="1">
      <alignment horizontal="center" vertical="center" wrapText="1" shrinkToFit="1"/>
    </xf>
    <xf numFmtId="0" fontId="8" fillId="0" borderId="0" xfId="0" applyFont="1" applyAlignment="1">
      <alignment vertical="top"/>
    </xf>
    <xf numFmtId="0" fontId="25" fillId="0" borderId="0" xfId="0" applyFont="1">
      <alignment vertical="center"/>
    </xf>
    <xf numFmtId="0" fontId="13" fillId="0" borderId="0" xfId="0" applyFont="1">
      <alignment vertical="center"/>
    </xf>
    <xf numFmtId="0" fontId="9" fillId="0" borderId="0" xfId="0" applyFont="1">
      <alignment vertical="center"/>
    </xf>
    <xf numFmtId="0" fontId="26" fillId="0" borderId="0" xfId="0" applyFont="1">
      <alignment vertical="center"/>
    </xf>
    <xf numFmtId="0" fontId="27" fillId="0" borderId="0" xfId="0" applyFont="1">
      <alignment vertical="center"/>
    </xf>
    <xf numFmtId="0" fontId="9" fillId="0" borderId="13" xfId="0" quotePrefix="1" applyFont="1" applyBorder="1" applyAlignment="1">
      <alignment horizontal="left" vertical="center" shrinkToFit="1"/>
    </xf>
    <xf numFmtId="0" fontId="28" fillId="0" borderId="5"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4" fillId="0" borderId="4" xfId="0" applyFont="1" applyBorder="1" applyAlignment="1">
      <alignment horizontal="center" vertical="center"/>
    </xf>
    <xf numFmtId="0" fontId="24" fillId="0" borderId="15" xfId="0" applyFont="1" applyBorder="1" applyAlignment="1">
      <alignment horizontal="center" vertical="center"/>
    </xf>
    <xf numFmtId="0" fontId="24" fillId="0" borderId="5"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28" fillId="0" borderId="15" xfId="0" applyFont="1" applyBorder="1" applyAlignment="1">
      <alignment horizontal="center" vertical="center"/>
    </xf>
    <xf numFmtId="0" fontId="2" fillId="0" borderId="0" xfId="0" applyFont="1" applyAlignment="1">
      <alignment horizontal="left" vertical="center" shrinkToFit="1"/>
    </xf>
    <xf numFmtId="0" fontId="7"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18" fillId="0" borderId="7" xfId="0" applyFont="1" applyBorder="1" applyAlignment="1">
      <alignment horizontal="center" vertical="center" shrinkToFit="1"/>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9" fillId="0" borderId="1"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9" fillId="0" borderId="9"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10" fillId="0" borderId="0" xfId="0" applyFont="1" applyAlignment="1">
      <alignment horizontal="right" vertical="center"/>
    </xf>
    <xf numFmtId="49" fontId="9" fillId="0" borderId="13" xfId="0" applyNumberFormat="1" applyFont="1" applyBorder="1" applyAlignment="1" applyProtection="1">
      <alignment horizontal="left" vertical="center" shrinkToFit="1"/>
      <protection locked="0"/>
    </xf>
    <xf numFmtId="49" fontId="9" fillId="0" borderId="14" xfId="0" applyNumberFormat="1" applyFont="1" applyBorder="1" applyAlignment="1" applyProtection="1">
      <alignment horizontal="left" vertical="center" shrinkToFit="1"/>
      <protection locked="0"/>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56" fontId="9" fillId="0" borderId="13" xfId="0" quotePrefix="1" applyNumberFormat="1" applyFont="1" applyBorder="1" applyAlignment="1">
      <alignment horizontal="left" vertical="center" shrinkToFit="1"/>
    </xf>
    <xf numFmtId="0" fontId="23" fillId="0" borderId="13" xfId="0" applyFont="1" applyBorder="1" applyAlignment="1">
      <alignment horizontal="left" vertical="center" shrinkToFit="1"/>
    </xf>
    <xf numFmtId="0" fontId="23" fillId="0" borderId="14"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13" xfId="0" applyFont="1" applyBorder="1" applyAlignment="1" applyProtection="1">
      <alignment horizontal="right" vertical="center" shrinkToFit="1"/>
      <protection locked="0"/>
    </xf>
    <xf numFmtId="0" fontId="9" fillId="0" borderId="14" xfId="0" applyFont="1" applyBorder="1" applyAlignment="1" applyProtection="1">
      <alignment horizontal="right" vertical="center" shrinkToFit="1"/>
      <protection locked="0"/>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49" fontId="9" fillId="0" borderId="1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0" fontId="10" fillId="0" borderId="0" xfId="0" applyFont="1" applyAlignment="1" applyProtection="1">
      <alignment horizontal="right" vertical="center"/>
      <protection locked="0"/>
    </xf>
    <xf numFmtId="0" fontId="18"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10" fillId="0" borderId="0" xfId="0" applyFont="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2" fillId="0" borderId="2" xfId="0" applyFont="1" applyBorder="1" applyAlignment="1" applyProtection="1">
      <alignment horizontal="center" vertical="center" shrinkToFit="1"/>
      <protection locked="0"/>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4" fillId="0" borderId="2" xfId="0" applyFont="1" applyBorder="1" applyAlignment="1">
      <alignment horizontal="left" shrinkToFit="1"/>
    </xf>
    <xf numFmtId="0" fontId="2" fillId="0" borderId="7" xfId="0" applyFont="1" applyBorder="1" applyAlignment="1">
      <alignment horizontal="center" vertical="center" textRotation="255"/>
    </xf>
    <xf numFmtId="0" fontId="2" fillId="0" borderId="7" xfId="0" applyFont="1" applyBorder="1" applyAlignment="1">
      <alignment horizontal="center" vertical="center" wrapText="1"/>
    </xf>
    <xf numFmtId="0" fontId="6" fillId="0" borderId="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3" fillId="0" borderId="9"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8" fillId="0" borderId="13" xfId="0" applyFont="1" applyBorder="1" applyAlignment="1">
      <alignment horizontal="center" vertical="center" shrinkToFit="1"/>
    </xf>
    <xf numFmtId="0" fontId="8" fillId="0" borderId="0" xfId="0" applyFont="1" applyAlignment="1">
      <alignment horizontal="center" vertical="center" shrinkToFit="1"/>
    </xf>
    <xf numFmtId="0" fontId="8" fillId="0" borderId="1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9" fillId="0" borderId="13"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8" fillId="0" borderId="13" xfId="0" applyFont="1" applyBorder="1" applyAlignment="1">
      <alignment horizontal="center" shrinkToFit="1"/>
    </xf>
    <xf numFmtId="0" fontId="8" fillId="0" borderId="0" xfId="0" applyFont="1" applyAlignment="1">
      <alignment horizontal="center" shrinkToFit="1"/>
    </xf>
    <xf numFmtId="0" fontId="8" fillId="0" borderId="14" xfId="0" applyFont="1" applyBorder="1" applyAlignment="1">
      <alignment horizont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0" xfId="0" applyFont="1" applyAlignment="1">
      <alignment horizontal="center" vertical="center"/>
    </xf>
    <xf numFmtId="0" fontId="15"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right" vertical="center"/>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3" fillId="0" borderId="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Alignment="1">
      <alignment horizontal="left" vertical="center" wrapText="1"/>
    </xf>
    <xf numFmtId="0" fontId="13" fillId="0" borderId="14" xfId="0" applyFont="1" applyBorder="1" applyAlignment="1">
      <alignment horizontal="left" vertical="center" wrapText="1"/>
    </xf>
    <xf numFmtId="0" fontId="19" fillId="0" borderId="0" xfId="0" applyFont="1" applyAlignment="1">
      <alignment horizontal="center" vertical="center"/>
    </xf>
    <xf numFmtId="49" fontId="21" fillId="0" borderId="0" xfId="0" applyNumberFormat="1" applyFont="1" applyAlignment="1">
      <alignment horizontal="left" vertical="center"/>
    </xf>
    <xf numFmtId="0" fontId="21" fillId="0" borderId="0" xfId="0" applyFo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466725</xdr:colOff>
      <xdr:row>4</xdr:row>
      <xdr:rowOff>238125</xdr:rowOff>
    </xdr:from>
    <xdr:to>
      <xdr:col>20</xdr:col>
      <xdr:colOff>419100</xdr:colOff>
      <xdr:row>15</xdr:row>
      <xdr:rowOff>28574</xdr:rowOff>
    </xdr:to>
    <xdr:sp macro="" textlink="">
      <xdr:nvSpPr>
        <xdr:cNvPr id="2" name="吹き出し: 四角形 1">
          <a:extLst>
            <a:ext uri="{FF2B5EF4-FFF2-40B4-BE49-F238E27FC236}">
              <a16:creationId xmlns:a16="http://schemas.microsoft.com/office/drawing/2014/main" id="{1BECE7CD-0732-489D-8E1A-C70BADEA7F64}"/>
            </a:ext>
          </a:extLst>
        </xdr:cNvPr>
        <xdr:cNvSpPr/>
      </xdr:nvSpPr>
      <xdr:spPr>
        <a:xfrm>
          <a:off x="6896100" y="1352550"/>
          <a:ext cx="5438775" cy="3809999"/>
        </a:xfrm>
        <a:prstGeom prst="wedgeRectCallout">
          <a:avLst>
            <a:gd name="adj1" fmla="val -45109"/>
            <a:gd name="adj2" fmla="val 35413"/>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入力項目は、次のとおりです。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１　申請日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月</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と</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日</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の数字</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　申請期間は、４月１日から５月</a:t>
          </a:r>
          <a:r>
            <a:rPr kumimoji="1" lang="en-US" altLang="ja-JP" sz="1200">
              <a:solidFill>
                <a:schemeClr val="tx1"/>
              </a:solidFill>
              <a:latin typeface="ＭＳ ゴシック" panose="020B0609070205080204" pitchFamily="49" charset="-128"/>
              <a:ea typeface="ＭＳ ゴシック" panose="020B0609070205080204" pitchFamily="49" charset="-128"/>
            </a:rPr>
            <a:t>31</a:t>
          </a:r>
          <a:r>
            <a:rPr kumimoji="1" lang="ja-JP" altLang="en-US" sz="1200">
              <a:solidFill>
                <a:schemeClr val="tx1"/>
              </a:solidFill>
              <a:latin typeface="ＭＳ ゴシック" panose="020B0609070205080204" pitchFamily="49" charset="-128"/>
              <a:ea typeface="ＭＳ ゴシック" panose="020B0609070205080204" pitchFamily="49" charset="-128"/>
            </a:rPr>
            <a:t>日までです。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２　学校番号（申請書の右）</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a:t>
          </a:r>
          <a:r>
            <a:rPr kumimoji="1" lang="ja-JP" altLang="en-US" sz="1200" b="1">
              <a:solidFill>
                <a:srgbClr val="FF0000"/>
              </a:solidFill>
              <a:latin typeface="ＭＳ ゴシック" panose="020B0609070205080204" pitchFamily="49" charset="-128"/>
              <a:ea typeface="ＭＳ ゴシック" panose="020B0609070205080204" pitchFamily="49" charset="-128"/>
            </a:rPr>
            <a:t>学校番号を入力すると、「住所」と「団体名（名称）」、</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「会長の氏名」が表示されます</a:t>
          </a:r>
          <a:r>
            <a:rPr kumimoji="1" lang="ja-JP" altLang="en-US" sz="1200">
              <a:solidFill>
                <a:schemeClr val="tx1"/>
              </a:solidFill>
              <a:latin typeface="ＭＳ ゴシック" panose="020B0609070205080204" pitchFamily="49" charset="-128"/>
              <a:ea typeface="ＭＳ ゴシック" panose="020B0609070205080204" pitchFamily="49" charset="-128"/>
            </a:rPr>
            <a:t>。</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　事業計画書、収支予算書及び請求書のシートにも、</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「学校番号」、「団体名（名称）」などが表示されます。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令和５年度の会長の氏名が表示されますので、</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会長が交代するときは、「名称・所在地」シートの会長名を</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新会長に訂正してください。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必ず最初に、この様式に入力してください。</a:t>
          </a:r>
          <a:r>
            <a:rPr kumimoji="1" lang="ja-JP" altLang="en-US" sz="1100">
              <a:solidFill>
                <a:schemeClr val="tx1"/>
              </a:solidFill>
              <a:latin typeface="ＭＳ ゴシック" panose="020B0609070205080204" pitchFamily="49" charset="-128"/>
              <a:ea typeface="ＭＳ ゴシック" panose="020B0609070205080204" pitchFamily="49" charset="-128"/>
            </a:rPr>
            <a:t>　</a:t>
          </a:r>
        </a:p>
      </xdr:txBody>
    </xdr:sp>
    <xdr:clientData/>
  </xdr:twoCellAnchor>
  <xdr:twoCellAnchor>
    <xdr:from>
      <xdr:col>13</xdr:col>
      <xdr:colOff>561975</xdr:colOff>
      <xdr:row>2</xdr:row>
      <xdr:rowOff>85725</xdr:rowOff>
    </xdr:from>
    <xdr:to>
      <xdr:col>16</xdr:col>
      <xdr:colOff>523875</xdr:colOff>
      <xdr:row>3</xdr:row>
      <xdr:rowOff>257175</xdr:rowOff>
    </xdr:to>
    <xdr:sp macro="" textlink="">
      <xdr:nvSpPr>
        <xdr:cNvPr id="3" name="吹き出し: 角を丸めた四角形 2">
          <a:extLst>
            <a:ext uri="{FF2B5EF4-FFF2-40B4-BE49-F238E27FC236}">
              <a16:creationId xmlns:a16="http://schemas.microsoft.com/office/drawing/2014/main" id="{941C73D9-E9B3-40AA-9AD3-3987888ED643}"/>
            </a:ext>
          </a:extLst>
        </xdr:cNvPr>
        <xdr:cNvSpPr/>
      </xdr:nvSpPr>
      <xdr:spPr>
        <a:xfrm>
          <a:off x="7677150" y="628650"/>
          <a:ext cx="2019300" cy="457200"/>
        </a:xfrm>
        <a:prstGeom prst="wedgeRoundRectCallout">
          <a:avLst>
            <a:gd name="adj1" fmla="val -59621"/>
            <a:gd name="adj2" fmla="val -120352"/>
            <a:gd name="adj3" fmla="val 16667"/>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2</xdr:row>
      <xdr:rowOff>9526</xdr:rowOff>
    </xdr:from>
    <xdr:to>
      <xdr:col>12</xdr:col>
      <xdr:colOff>609600</xdr:colOff>
      <xdr:row>10</xdr:row>
      <xdr:rowOff>76200</xdr:rowOff>
    </xdr:to>
    <xdr:sp macro="" textlink="">
      <xdr:nvSpPr>
        <xdr:cNvPr id="2" name="吹き出し: 四角形 1">
          <a:extLst>
            <a:ext uri="{FF2B5EF4-FFF2-40B4-BE49-F238E27FC236}">
              <a16:creationId xmlns:a16="http://schemas.microsoft.com/office/drawing/2014/main" id="{2DCA3A19-BF1D-4F6E-9172-DF27C0C7AF80}"/>
            </a:ext>
          </a:extLst>
        </xdr:cNvPr>
        <xdr:cNvSpPr/>
      </xdr:nvSpPr>
      <xdr:spPr>
        <a:xfrm>
          <a:off x="6810374" y="485776"/>
          <a:ext cx="5391151" cy="2009774"/>
        </a:xfrm>
        <a:prstGeom prst="wedgeRectCallout">
          <a:avLst>
            <a:gd name="adj1" fmla="val -49399"/>
            <a:gd name="adj2" fmla="val 34166"/>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「行催事名」と「内容及び目的」が対になるよう</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①、②</a:t>
          </a:r>
          <a:r>
            <a:rPr kumimoji="1" lang="en-US" altLang="ja-JP" sz="1400" b="1">
              <a:solidFill>
                <a:srgbClr val="FF0000"/>
              </a:solidFill>
              <a:latin typeface="ＭＳ 明朝" panose="02020609040205080304" pitchFamily="17" charset="-128"/>
              <a:ea typeface="ＭＳ 明朝" panose="02020609040205080304" pitchFamily="17" charset="-128"/>
            </a:rPr>
            <a:t>…</a:t>
          </a:r>
          <a:r>
            <a:rPr kumimoji="1" lang="ja-JP" altLang="en-US" sz="1400" b="1">
              <a:solidFill>
                <a:srgbClr val="FF0000"/>
              </a:solidFill>
              <a:latin typeface="ＭＳ 明朝" panose="02020609040205080304" pitchFamily="17" charset="-128"/>
              <a:ea typeface="ＭＳ 明朝" panose="02020609040205080304" pitchFamily="17" charset="-128"/>
            </a:rPr>
            <a:t>と付して記入してください。</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l"/>
          <a:r>
            <a:rPr kumimoji="1" lang="ja-JP" altLang="en-US" sz="1400" b="1">
              <a:solidFill>
                <a:srgbClr val="FF0000"/>
              </a:solidFill>
              <a:latin typeface="ＭＳ 明朝" panose="02020609040205080304" pitchFamily="17" charset="-128"/>
              <a:ea typeface="ＭＳ 明朝" panose="02020609040205080304" pitchFamily="17" charset="-128"/>
            </a:rPr>
            <a:t>　</a:t>
          </a:r>
          <a:r>
            <a:rPr kumimoji="1" lang="en-US" altLang="ja-JP" sz="1400" b="1">
              <a:solidFill>
                <a:sysClr val="windowText" lastClr="000000"/>
              </a:solidFill>
              <a:latin typeface="ＭＳ 明朝" panose="02020609040205080304" pitchFamily="17" charset="-128"/>
              <a:ea typeface="ＭＳ 明朝" panose="02020609040205080304" pitchFamily="17" charset="-128"/>
            </a:rPr>
            <a:t>※</a:t>
          </a:r>
          <a:r>
            <a:rPr kumimoji="1" lang="ja-JP" altLang="en-US" sz="1400" b="1">
              <a:solidFill>
                <a:sysClr val="windowText" lastClr="000000"/>
              </a:solidFill>
              <a:latin typeface="ＭＳ 明朝" panose="02020609040205080304" pitchFamily="17" charset="-128"/>
              <a:ea typeface="ＭＳ 明朝" panose="02020609040205080304" pitchFamily="17" charset="-128"/>
            </a:rPr>
            <a:t>　行催事名、内容及び目的で、セルを結合して入力したい</a:t>
          </a:r>
          <a:endParaRPr kumimoji="1" lang="en-US" altLang="ja-JP" sz="14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400" b="1">
              <a:solidFill>
                <a:sysClr val="windowText" lastClr="000000"/>
              </a:solidFill>
              <a:latin typeface="ＭＳ 明朝" panose="02020609040205080304" pitchFamily="17" charset="-128"/>
              <a:ea typeface="ＭＳ 明朝" panose="02020609040205080304" pitchFamily="17" charset="-128"/>
            </a:rPr>
            <a:t>　　ときは、シートの保護を解除してください。</a:t>
          </a:r>
          <a:endParaRPr kumimoji="1" lang="en-US" altLang="ja-JP" sz="14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400" b="1">
              <a:solidFill>
                <a:srgbClr val="FF0000"/>
              </a:solidFill>
              <a:latin typeface="ＭＳ 明朝" panose="02020609040205080304" pitchFamily="17" charset="-128"/>
              <a:ea typeface="ＭＳ 明朝" panose="02020609040205080304" pitchFamily="17" charset="-128"/>
            </a:rPr>
            <a:t>　　</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（パスワードは設定してありません。）</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38099</xdr:colOff>
      <xdr:row>1</xdr:row>
      <xdr:rowOff>85725</xdr:rowOff>
    </xdr:from>
    <xdr:to>
      <xdr:col>12</xdr:col>
      <xdr:colOff>371474</xdr:colOff>
      <xdr:row>10</xdr:row>
      <xdr:rowOff>57150</xdr:rowOff>
    </xdr:to>
    <xdr:sp macro="" textlink="">
      <xdr:nvSpPr>
        <xdr:cNvPr id="2" name="吹き出し: 四角形 1">
          <a:extLst>
            <a:ext uri="{FF2B5EF4-FFF2-40B4-BE49-F238E27FC236}">
              <a16:creationId xmlns:a16="http://schemas.microsoft.com/office/drawing/2014/main" id="{78009C31-F1F3-4FA0-92F3-755C60ABAB23}"/>
            </a:ext>
          </a:extLst>
        </xdr:cNvPr>
        <xdr:cNvSpPr/>
      </xdr:nvSpPr>
      <xdr:spPr>
        <a:xfrm>
          <a:off x="6829424" y="447675"/>
          <a:ext cx="5133975" cy="2028825"/>
        </a:xfrm>
        <a:prstGeom prst="wedgeRectCallout">
          <a:avLst>
            <a:gd name="adj1" fmla="val -49399"/>
            <a:gd name="adj2" fmla="val 34166"/>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「行催事名」と「内容及び目的」が対になるよう</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①、②</a:t>
          </a:r>
          <a:r>
            <a:rPr kumimoji="1" lang="en-US" altLang="ja-JP" sz="1400" b="1">
              <a:solidFill>
                <a:srgbClr val="FF0000"/>
              </a:solidFill>
              <a:latin typeface="ＭＳ 明朝" panose="02020609040205080304" pitchFamily="17" charset="-128"/>
              <a:ea typeface="ＭＳ 明朝" panose="02020609040205080304" pitchFamily="17" charset="-128"/>
            </a:rPr>
            <a:t>…</a:t>
          </a:r>
          <a:r>
            <a:rPr kumimoji="1" lang="ja-JP" altLang="en-US" sz="1400" b="1">
              <a:solidFill>
                <a:srgbClr val="FF0000"/>
              </a:solidFill>
              <a:latin typeface="ＭＳ 明朝" panose="02020609040205080304" pitchFamily="17" charset="-128"/>
              <a:ea typeface="ＭＳ 明朝" panose="02020609040205080304" pitchFamily="17" charset="-128"/>
            </a:rPr>
            <a:t>と付して記入してください。</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endParaRPr kumimoji="1" lang="en-US" altLang="ja-JP" sz="1400" b="1">
            <a:solidFill>
              <a:srgbClr val="FF0000"/>
            </a:solidFill>
            <a:latin typeface="ＭＳ Ｐ明朝" panose="02020600040205080304" pitchFamily="18" charset="-128"/>
            <a:ea typeface="ＭＳ Ｐ明朝" panose="02020600040205080304" pitchFamily="18" charset="-128"/>
          </a:endParaRPr>
        </a:p>
        <a:p>
          <a:r>
            <a:rPr kumimoji="1" lang="ja-JP" altLang="ja-JP" sz="1400" b="1">
              <a:solidFill>
                <a:srgbClr val="FF0000"/>
              </a:solidFill>
              <a:effectLst/>
              <a:latin typeface="ＭＳ Ｐ明朝" panose="02020600040205080304" pitchFamily="18" charset="-128"/>
              <a:ea typeface="ＭＳ Ｐ明朝" panose="02020600040205080304" pitchFamily="18" charset="-128"/>
              <a:cs typeface="+mn-cs"/>
            </a:rPr>
            <a:t>　</a:t>
          </a:r>
          <a:r>
            <a:rPr kumimoji="1" lang="en-US" altLang="ja-JP" sz="140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400" b="1">
              <a:solidFill>
                <a:sysClr val="windowText" lastClr="000000"/>
              </a:solidFill>
              <a:effectLst/>
              <a:latin typeface="ＭＳ 明朝" panose="02020609040205080304" pitchFamily="17" charset="-128"/>
              <a:ea typeface="ＭＳ 明朝" panose="02020609040205080304" pitchFamily="17" charset="-128"/>
              <a:cs typeface="+mn-cs"/>
            </a:rPr>
            <a:t>　行催事、内容及び効果で、セルを結合して入力</a:t>
          </a:r>
          <a:r>
            <a:rPr kumimoji="1" lang="ja-JP" altLang="en-US" sz="1400" b="1">
              <a:solidFill>
                <a:sysClr val="windowText" lastClr="000000"/>
              </a:solidFill>
              <a:effectLst/>
              <a:latin typeface="ＭＳ 明朝" panose="02020609040205080304" pitchFamily="17" charset="-128"/>
              <a:ea typeface="ＭＳ 明朝" panose="02020609040205080304" pitchFamily="17" charset="-128"/>
              <a:cs typeface="+mn-cs"/>
            </a:rPr>
            <a:t>したい</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400" b="1">
              <a:solidFill>
                <a:sysClr val="windowText" lastClr="000000"/>
              </a:solidFill>
              <a:effectLst/>
              <a:latin typeface="ＭＳ 明朝" panose="02020609040205080304" pitchFamily="17" charset="-128"/>
              <a:ea typeface="ＭＳ 明朝" panose="02020609040205080304" pitchFamily="17" charset="-128"/>
              <a:cs typeface="+mn-cs"/>
            </a:rPr>
            <a:t>　　　ときは、シートの保護を解除してください。</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400" b="1">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400" b="0">
              <a:solidFill>
                <a:sysClr val="windowText" lastClr="000000"/>
              </a:solidFill>
              <a:effectLst/>
              <a:latin typeface="ＭＳ 明朝" panose="02020609040205080304" pitchFamily="17" charset="-128"/>
              <a:ea typeface="ＭＳ 明朝" panose="02020609040205080304" pitchFamily="17" charset="-128"/>
              <a:cs typeface="+mn-cs"/>
            </a:rPr>
            <a:t>（パスワードは設定して</a:t>
          </a:r>
          <a:r>
            <a:rPr kumimoji="1" lang="ja-JP" altLang="en-US" sz="1400" b="0">
              <a:solidFill>
                <a:sysClr val="windowText" lastClr="000000"/>
              </a:solidFill>
              <a:effectLst/>
              <a:latin typeface="ＭＳ 明朝" panose="02020609040205080304" pitchFamily="17" charset="-128"/>
              <a:ea typeface="ＭＳ 明朝" panose="02020609040205080304" pitchFamily="17" charset="-128"/>
              <a:cs typeface="+mn-cs"/>
            </a:rPr>
            <a:t>あり</a:t>
          </a:r>
          <a:r>
            <a:rPr kumimoji="1" lang="ja-JP" altLang="ja-JP" sz="1400" b="0">
              <a:solidFill>
                <a:sysClr val="windowText" lastClr="000000"/>
              </a:solidFill>
              <a:effectLst/>
              <a:latin typeface="ＭＳ 明朝" panose="02020609040205080304" pitchFamily="17" charset="-128"/>
              <a:ea typeface="ＭＳ 明朝" panose="02020609040205080304" pitchFamily="17" charset="-128"/>
              <a:cs typeface="+mn-cs"/>
            </a:rPr>
            <a:t>ません。）</a:t>
          </a:r>
          <a:endParaRPr lang="ja-JP" altLang="ja-JP" sz="1400" b="0">
            <a:solidFill>
              <a:sysClr val="windowText" lastClr="000000"/>
            </a:solidFill>
            <a:effectLst/>
            <a:latin typeface="ＭＳ 明朝" panose="02020609040205080304" pitchFamily="17" charset="-128"/>
            <a:ea typeface="ＭＳ 明朝" panose="02020609040205080304" pitchFamily="17" charset="-128"/>
          </a:endParaRPr>
        </a:p>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228600</xdr:colOff>
      <xdr:row>1</xdr:row>
      <xdr:rowOff>9524</xdr:rowOff>
    </xdr:from>
    <xdr:to>
      <xdr:col>18</xdr:col>
      <xdr:colOff>666750</xdr:colOff>
      <xdr:row>30</xdr:row>
      <xdr:rowOff>180974</xdr:rowOff>
    </xdr:to>
    <xdr:sp macro="" textlink="">
      <xdr:nvSpPr>
        <xdr:cNvPr id="3" name="吹き出し: 四角形 2">
          <a:extLst>
            <a:ext uri="{FF2B5EF4-FFF2-40B4-BE49-F238E27FC236}">
              <a16:creationId xmlns:a16="http://schemas.microsoft.com/office/drawing/2014/main" id="{C4623DDA-D570-47DC-8BBA-54101A35EC81}"/>
            </a:ext>
          </a:extLst>
        </xdr:cNvPr>
        <xdr:cNvSpPr/>
      </xdr:nvSpPr>
      <xdr:spPr>
        <a:xfrm>
          <a:off x="8562975" y="390524"/>
          <a:ext cx="5924550" cy="7477125"/>
        </a:xfrm>
        <a:prstGeom prst="wedgeRectCallout">
          <a:avLst>
            <a:gd name="adj1" fmla="val -46188"/>
            <a:gd name="adj2" fmla="val 45823"/>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入力項目は、次のとおりです。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１　「説明」</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〇左側のセルには、経費の内容と算出根拠を入力してください。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ja-JP" sz="1100">
              <a:solidFill>
                <a:schemeClr val="lt1"/>
              </a:solidFill>
              <a:effectLst/>
              <a:latin typeface="+mn-lt"/>
              <a:ea typeface="+mn-ea"/>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〇〇個」と算出根拠を入力するときは、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物品名等を含め、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物品名等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個（＝〇〇〇円）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　経費の説明が長く、１行で収まらないときは、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・１行目に、経費の説明を</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・２行目に、算出根拠を、文字列になるよう頭に「’」を付けて</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〇個（＝〇〇〇円）」</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　チラシや冊子等の印刷代など、単価</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数量で金額が決まらない経費は、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印刷、作成する数量を（　）で囲って、「物品名等　（〇〇〇枚</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or</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冊）」</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Ｐゴシック" panose="020B0600070205080204" pitchFamily="50" charset="-128"/>
              <a:ea typeface="ＭＳ Ｐゴシック" panose="020B0600070205080204" pitchFamily="50" charset="-128"/>
              <a:cs typeface="+mn-cs"/>
            </a:rPr>
            <a:t>〇右側のセルには、その項目の金額を入力してください。</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「説明」欄の右側のセルに金額（数値）を入力すると”〇〇〇円”と表示され、</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「説明」欄に入力した各項目の合計額が、「科目」の「金額」欄に表示されます。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２　その他の収入・支出があるときは、</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・「科目」の「その他」の（　　）に、該当する科目名を</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・「説明」に、経費の内容と金額を　　　　　　　　　　　　　　入力してください。</a:t>
          </a:r>
          <a:endParaRPr lang="ja-JP" altLang="ja-JP" sz="1200" b="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「収入」と「支出」のそれぞれの「合計」は自動で計算されます</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（「支出」の金額が入力されていながら、合計が一致していないときは、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エラーメッセージが表示されます。）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３　「合計」は、補助金額（</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100,000</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円）以上にしてください。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「支出」の合計が、補助金額を超えるときは、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「収入」の「その他」に、不足分を補う収入（学校分担金、</a:t>
          </a:r>
          <a:r>
            <a:rPr kumimoji="1" lang="en-US" altLang="ja-JP" sz="1200">
              <a:solidFill>
                <a:schemeClr val="tx1"/>
              </a:solidFill>
              <a:latin typeface="ＭＳ Ｐゴシック" panose="020B0600070205080204" pitchFamily="50" charset="-128"/>
              <a:ea typeface="ＭＳ Ｐゴシック" panose="020B0600070205080204" pitchFamily="50" charset="-128"/>
            </a:rPr>
            <a:t>PTA</a:t>
          </a:r>
          <a:r>
            <a:rPr kumimoji="1" lang="ja-JP" altLang="en-US" sz="1200">
              <a:solidFill>
                <a:schemeClr val="tx1"/>
              </a:solidFill>
              <a:latin typeface="ＭＳ Ｐゴシック" panose="020B0600070205080204" pitchFamily="50" charset="-128"/>
              <a:ea typeface="ＭＳ Ｐゴシック" panose="020B0600070205080204" pitchFamily="50" charset="-128"/>
            </a:rPr>
            <a:t>負担金等）を入力して</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してください。</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xdr:colOff>
      <xdr:row>0</xdr:row>
      <xdr:rowOff>266698</xdr:rowOff>
    </xdr:from>
    <xdr:to>
      <xdr:col>16</xdr:col>
      <xdr:colOff>495300</xdr:colOff>
      <xdr:row>30</xdr:row>
      <xdr:rowOff>171450</xdr:rowOff>
    </xdr:to>
    <xdr:sp macro="" textlink="">
      <xdr:nvSpPr>
        <xdr:cNvPr id="3" name="吹き出し: 四角形 2">
          <a:extLst>
            <a:ext uri="{FF2B5EF4-FFF2-40B4-BE49-F238E27FC236}">
              <a16:creationId xmlns:a16="http://schemas.microsoft.com/office/drawing/2014/main" id="{C87EAC0A-480B-4555-9E29-BF58A210DD9E}"/>
            </a:ext>
          </a:extLst>
        </xdr:cNvPr>
        <xdr:cNvSpPr/>
      </xdr:nvSpPr>
      <xdr:spPr>
        <a:xfrm>
          <a:off x="7019925" y="266698"/>
          <a:ext cx="5924550" cy="7591427"/>
        </a:xfrm>
        <a:prstGeom prst="wedgeRectCallout">
          <a:avLst>
            <a:gd name="adj1" fmla="val -46188"/>
            <a:gd name="adj2" fmla="val 45823"/>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入力項目は、次のとおりです。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１　「説明」</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〇左側のセルには、経費の内容と算出根拠を入力してください。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ja-JP" sz="1100">
              <a:solidFill>
                <a:schemeClr val="lt1"/>
              </a:solidFill>
              <a:effectLst/>
              <a:latin typeface="+mn-lt"/>
              <a:ea typeface="+mn-ea"/>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〇〇個」と算出根拠を入力するときは、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物品名等も含め、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物品名等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（＝〇〇〇円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入力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経費の説明が長く、１行で収まらないときは、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・１行目に、経費の説明を</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・２行目に、算出根拠を、文字列になるよう頭に「’」を付けて</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〇個（＝〇〇〇円）」　</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　チラシや冊子等の印刷代など、単価</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数量で金額が決まらない経費は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印刷、作成する数量を（　）で囲って、「物品名等　（〇〇〇枚</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or</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冊）」</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Ｐゴシック" panose="020B0600070205080204" pitchFamily="50" charset="-128"/>
              <a:ea typeface="ＭＳ Ｐゴシック" panose="020B0600070205080204" pitchFamily="50" charset="-128"/>
              <a:cs typeface="+mn-cs"/>
            </a:rPr>
            <a:t>〇右側のセルには、その項目の金額を入力してください。</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「説明」欄の右側のセルに金額（数値）を入力すると”〇〇〇円”と表示され、</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「説明」欄に入力した各項目の合計額が、「科目」の「金額」欄に表示されます。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２　その他の収入・支出があるときは、</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・「科目」の「その他」の（　　）に、該当する科目名を</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・「説明」に、経費の内容と金額を　　　　　　　　　　　　　　入力してください。</a:t>
          </a:r>
          <a:endParaRPr lang="ja-JP" altLang="ja-JP" sz="1200" b="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「収入」と「支出」のそれぞれの「合計」は自動で計算されます</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（「支出」の金額が入力されていながら、合計が一致していないときは、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エラーメッセージが表示されます。）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３　「合計」は、補助金額（</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100,000</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円）以上にしてください。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支出の合計が、補助金額を超えるときは、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収入の「その他」に、不足分を補う収入（学校分担金、</a:t>
          </a:r>
          <a:r>
            <a:rPr kumimoji="1" lang="en-US" altLang="ja-JP" sz="1200">
              <a:solidFill>
                <a:schemeClr val="tx1"/>
              </a:solidFill>
              <a:latin typeface="ＭＳ Ｐゴシック" panose="020B0600070205080204" pitchFamily="50" charset="-128"/>
              <a:ea typeface="ＭＳ Ｐゴシック" panose="020B0600070205080204" pitchFamily="50" charset="-128"/>
            </a:rPr>
            <a:t>PTA</a:t>
          </a:r>
          <a:r>
            <a:rPr kumimoji="1" lang="ja-JP" altLang="en-US" sz="1200">
              <a:solidFill>
                <a:schemeClr val="tx1"/>
              </a:solidFill>
              <a:latin typeface="ＭＳ Ｐゴシック" panose="020B0600070205080204" pitchFamily="50" charset="-128"/>
              <a:ea typeface="ＭＳ Ｐゴシック" panose="020B0600070205080204" pitchFamily="50" charset="-128"/>
            </a:rPr>
            <a:t>負担金等）を入力して</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ください。</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647698</xdr:colOff>
      <xdr:row>1</xdr:row>
      <xdr:rowOff>9523</xdr:rowOff>
    </xdr:from>
    <xdr:to>
      <xdr:col>30</xdr:col>
      <xdr:colOff>361950</xdr:colOff>
      <xdr:row>36</xdr:row>
      <xdr:rowOff>28575</xdr:rowOff>
    </xdr:to>
    <xdr:sp macro="" textlink="">
      <xdr:nvSpPr>
        <xdr:cNvPr id="7" name="吹き出し: 四角形 6">
          <a:extLst>
            <a:ext uri="{FF2B5EF4-FFF2-40B4-BE49-F238E27FC236}">
              <a16:creationId xmlns:a16="http://schemas.microsoft.com/office/drawing/2014/main" id="{194DA9CC-18E0-4C7C-9313-34FADE502B74}"/>
            </a:ext>
          </a:extLst>
        </xdr:cNvPr>
        <xdr:cNvSpPr/>
      </xdr:nvSpPr>
      <xdr:spPr>
        <a:xfrm>
          <a:off x="6934198" y="323848"/>
          <a:ext cx="5886452" cy="9229727"/>
        </a:xfrm>
        <a:prstGeom prst="wedgeRectCallout">
          <a:avLst>
            <a:gd name="adj1" fmla="val -44902"/>
            <a:gd name="adj2" fmla="val 27500"/>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請求書の提出は、交付決定後です。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交付決定通知書が届いたら提出してください。</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〇ブック全体をメール送信してもかまいませんが、</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このシートを</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PDF</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に変換すれば、提出用の請求書ができます。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 → 「名前を付けて保存」を選択し、　</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ファイル名　　　令和６年度補助金請求書（〇〇中学校）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ファイル形式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で保存してください。</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　・紙に印刷して、窓口に持参 又は ファックスで送信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・メールに添付して送信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「印刷」でプリンタを「</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Microsoft Print</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 to PDF</a:t>
          </a:r>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」と指定して、</a:t>
          </a:r>
          <a:endParaRPr kumimoji="1" lang="en-US" altLang="ja-JP" sz="1200" b="1"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　　　　　　　印刷してもできます。（印刷結果を名前を付けて保存）</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 </a:t>
          </a:r>
        </a:p>
        <a:p>
          <a:pPr algn="l"/>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入力時の注意</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〇日付は、交付決定日以降にしてください。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〇請求金額は、満額（</a:t>
          </a:r>
          <a:r>
            <a:rPr kumimoji="1" lang="en-US" altLang="ja-JP" sz="1200" b="1">
              <a:solidFill>
                <a:schemeClr val="tx1"/>
              </a:solidFill>
              <a:latin typeface="ＭＳ Ｐゴシック" panose="020B0600070205080204" pitchFamily="50" charset="-128"/>
              <a:ea typeface="ＭＳ Ｐゴシック" panose="020B0600070205080204" pitchFamily="50" charset="-128"/>
            </a:rPr>
            <a:t>100,000</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円）が初期値として入っています。</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交付決定した金額が</a:t>
          </a:r>
          <a:r>
            <a:rPr kumimoji="1" lang="en-US" altLang="ja-JP" sz="1200">
              <a:solidFill>
                <a:schemeClr val="tx1"/>
              </a:solidFill>
              <a:latin typeface="ＭＳ Ｐゴシック" panose="020B0600070205080204" pitchFamily="50" charset="-128"/>
              <a:ea typeface="ＭＳ Ｐゴシック" panose="020B0600070205080204" pitchFamily="50" charset="-128"/>
            </a:rPr>
            <a:t>100,000</a:t>
          </a:r>
          <a:r>
            <a:rPr kumimoji="1" lang="ja-JP" altLang="en-US" sz="1200">
              <a:solidFill>
                <a:schemeClr val="tx1"/>
              </a:solidFill>
              <a:latin typeface="ＭＳ Ｐゴシック" panose="020B0600070205080204" pitchFamily="50" charset="-128"/>
              <a:ea typeface="ＭＳ Ｐゴシック" panose="020B0600070205080204" pitchFamily="50" charset="-128"/>
            </a:rPr>
            <a:t>円未満になったときは、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金額を訂正してください。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金融機関</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金融機関は、１段目に金融機関名を、２段目に支店名を入力して</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1">
              <a:solidFill>
                <a:srgbClr val="FF0000"/>
              </a:solidFill>
              <a:effectLst/>
              <a:latin typeface="ＭＳ Ｐゴシック" panose="020B0600070205080204" pitchFamily="50" charset="-128"/>
              <a:ea typeface="ＭＳ Ｐゴシック" panose="020B0600070205080204" pitchFamily="50" charset="-128"/>
              <a:cs typeface="+mn-cs"/>
            </a:rPr>
            <a:t>ください。</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●金融機関名</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〇〇〇〇</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銀行、</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信用金庫、</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尾張中央</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農協</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JA</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尾張中央としないでください。）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支店名</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△△支店、〇〇〇出張所</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ゆうちょ銀行の場合</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・支店名は、「記号・番号」の「記号」（５桁）の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２桁目から３桁目の数字に「８」を付けた数字を、漢数字で入力してください。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a:t>
          </a:r>
          <a:r>
            <a:rPr kumimoji="1" lang="ja-JP" altLang="en-US" sz="1200" b="1" u="none">
              <a:solidFill>
                <a:srgbClr val="FF0000"/>
              </a:solidFill>
              <a:effectLst/>
              <a:latin typeface="ＭＳ Ｐゴシック" panose="020B0600070205080204" pitchFamily="50" charset="-128"/>
              <a:ea typeface="ＭＳ Ｐゴシック" panose="020B0600070205080204" pitchFamily="50" charset="-128"/>
              <a:cs typeface="+mn-cs"/>
            </a:rPr>
            <a:t>２０</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１４　→　２０</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８</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二〇八</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・口座番号は、「記号・番号」の「番号」の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最後（下一桁）の「１」をとった残りの数字を記入してください。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（１２３４５６７</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１２３４５６７）</a:t>
          </a:r>
          <a:endParaRPr kumimoji="0"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0</xdr:colOff>
      <xdr:row>1</xdr:row>
      <xdr:rowOff>0</xdr:rowOff>
    </xdr:from>
    <xdr:to>
      <xdr:col>30</xdr:col>
      <xdr:colOff>400052</xdr:colOff>
      <xdr:row>36</xdr:row>
      <xdr:rowOff>19052</xdr:rowOff>
    </xdr:to>
    <xdr:sp macro="" textlink="">
      <xdr:nvSpPr>
        <xdr:cNvPr id="2" name="吹き出し: 四角形 1">
          <a:extLst>
            <a:ext uri="{FF2B5EF4-FFF2-40B4-BE49-F238E27FC236}">
              <a16:creationId xmlns:a16="http://schemas.microsoft.com/office/drawing/2014/main" id="{37EBBED4-0C4D-465B-9ECF-11D13955678A}"/>
            </a:ext>
          </a:extLst>
        </xdr:cNvPr>
        <xdr:cNvSpPr/>
      </xdr:nvSpPr>
      <xdr:spPr>
        <a:xfrm>
          <a:off x="6972300" y="314325"/>
          <a:ext cx="5886452" cy="9229727"/>
        </a:xfrm>
        <a:prstGeom prst="wedgeRectCallout">
          <a:avLst>
            <a:gd name="adj1" fmla="val -44902"/>
            <a:gd name="adj2" fmla="val 27500"/>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請求書の提出は、交付決定後です。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交付決定通知書が届いたら提出してください。</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〇ブック全体をメール送信してもかまいませんが、</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このシートを</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PDF</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に変換すれば、提出用の請求書ができます。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 → 「名前を付けて保存」を選択し、　</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ファイル名　　　令和６年度補助金請求書（〇〇中学校）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ファイル形式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で保存してください。</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　・紙に印刷して、窓口に持参 又は ファックスで送信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・メールに添付して送信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「印刷」でプリンタを「</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Microsoft Print</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 to PDF</a:t>
          </a:r>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」と指定して、</a:t>
          </a:r>
          <a:endParaRPr kumimoji="1" lang="en-US" altLang="ja-JP" sz="1200" b="1"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　　　　　　　印刷してもできます。（印刷結果を名前を付けて保存）</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 </a:t>
          </a:r>
        </a:p>
        <a:p>
          <a:pPr algn="l"/>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入力時の注意</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〇日付は、交付決定日以降にしてください。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〇請求金額は、満額（</a:t>
          </a:r>
          <a:r>
            <a:rPr kumimoji="1" lang="en-US" altLang="ja-JP" sz="1200" b="1">
              <a:solidFill>
                <a:schemeClr val="tx1"/>
              </a:solidFill>
              <a:latin typeface="ＭＳ Ｐゴシック" panose="020B0600070205080204" pitchFamily="50" charset="-128"/>
              <a:ea typeface="ＭＳ Ｐゴシック" panose="020B0600070205080204" pitchFamily="50" charset="-128"/>
            </a:rPr>
            <a:t>100,000</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円）が初期値として入っています。</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交付決定した金額が</a:t>
          </a:r>
          <a:r>
            <a:rPr kumimoji="1" lang="en-US" altLang="ja-JP" sz="1200">
              <a:solidFill>
                <a:schemeClr val="tx1"/>
              </a:solidFill>
              <a:latin typeface="ＭＳ Ｐゴシック" panose="020B0600070205080204" pitchFamily="50" charset="-128"/>
              <a:ea typeface="ＭＳ Ｐゴシック" panose="020B0600070205080204" pitchFamily="50" charset="-128"/>
            </a:rPr>
            <a:t>100,000</a:t>
          </a:r>
          <a:r>
            <a:rPr kumimoji="1" lang="ja-JP" altLang="en-US" sz="1200">
              <a:solidFill>
                <a:schemeClr val="tx1"/>
              </a:solidFill>
              <a:latin typeface="ＭＳ Ｐゴシック" panose="020B0600070205080204" pitchFamily="50" charset="-128"/>
              <a:ea typeface="ＭＳ Ｐゴシック" panose="020B0600070205080204" pitchFamily="50" charset="-128"/>
            </a:rPr>
            <a:t>円未満になったときは、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金額を訂正してください。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金融機関</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金融機関は、１段目に金融機関名を、２段目に支店名を入力して</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1">
              <a:solidFill>
                <a:srgbClr val="FF0000"/>
              </a:solidFill>
              <a:effectLst/>
              <a:latin typeface="ＭＳ Ｐゴシック" panose="020B0600070205080204" pitchFamily="50" charset="-128"/>
              <a:ea typeface="ＭＳ Ｐゴシック" panose="020B0600070205080204" pitchFamily="50" charset="-128"/>
              <a:cs typeface="+mn-cs"/>
            </a:rPr>
            <a:t>ください。</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●金融機関名</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〇〇〇〇</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銀行、</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信用金庫、</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尾張中央</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農協</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JA</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尾張中央としないでください。）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支店名</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△△支店、〇〇〇出張所</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ゆうちょ銀行の場合</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・支店名は、「記号・番号」の「記号」（５桁）の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２桁目から３桁目の数字に「８」を付けた数字を、漢数字で入力してください。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a:t>
          </a:r>
          <a:r>
            <a:rPr kumimoji="1" lang="ja-JP" altLang="en-US" sz="1200" b="1" u="none">
              <a:solidFill>
                <a:srgbClr val="FF0000"/>
              </a:solidFill>
              <a:effectLst/>
              <a:latin typeface="ＭＳ Ｐゴシック" panose="020B0600070205080204" pitchFamily="50" charset="-128"/>
              <a:ea typeface="ＭＳ Ｐゴシック" panose="020B0600070205080204" pitchFamily="50" charset="-128"/>
              <a:cs typeface="+mn-cs"/>
            </a:rPr>
            <a:t>２０</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１４　→　２０</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８</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二〇八</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・口座番号は、「記号・番号」の「番号」の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最後（下一桁）の「１」をとった残りの数字を記入してください。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（１２３４５６７</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１２３４５６７）</a:t>
          </a:r>
          <a:endParaRPr kumimoji="0"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E461-3BCE-4D3B-AD67-44C94C2D59EA}">
  <sheetPr>
    <tabColor rgb="FFFF0000"/>
  </sheetPr>
  <dimension ref="A1:N39"/>
  <sheetViews>
    <sheetView tabSelected="1" zoomScaleNormal="100" zoomScaleSheetLayoutView="100" workbookViewId="0">
      <selection activeCell="E2" sqref="E2"/>
    </sheetView>
  </sheetViews>
  <sheetFormatPr defaultRowHeight="18.75"/>
  <cols>
    <col min="1" max="1" width="4.75" customWidth="1"/>
    <col min="2" max="2" width="22.75" customWidth="1"/>
    <col min="3" max="3" width="3" customWidth="1"/>
    <col min="4" max="4" width="9.125" customWidth="1"/>
    <col min="5" max="5" width="22.875" customWidth="1"/>
    <col min="6" max="6" width="3.625" customWidth="1"/>
    <col min="7" max="7" width="3.125" customWidth="1"/>
    <col min="8" max="8" width="2.625" customWidth="1"/>
    <col min="9" max="9" width="3.125" customWidth="1"/>
    <col min="10" max="11" width="2.625" customWidth="1"/>
    <col min="12" max="12" width="4.125" customWidth="1"/>
  </cols>
  <sheetData>
    <row r="1" spans="1:14" ht="23.1" customHeight="1" thickBot="1">
      <c r="A1" s="1"/>
      <c r="B1" s="1"/>
      <c r="C1" s="1"/>
      <c r="D1" s="1"/>
      <c r="E1" s="1"/>
      <c r="F1" s="6" t="s">
        <v>158</v>
      </c>
      <c r="G1" s="2"/>
      <c r="H1" s="7" t="s">
        <v>4</v>
      </c>
      <c r="I1" s="2"/>
      <c r="J1" s="37" t="s">
        <v>37</v>
      </c>
      <c r="K1" s="1"/>
      <c r="M1" s="66" t="s">
        <v>118</v>
      </c>
      <c r="N1" s="67"/>
    </row>
    <row r="2" spans="1:14" ht="20.25" customHeight="1">
      <c r="A2" s="1"/>
      <c r="B2" s="1"/>
      <c r="C2" s="1"/>
      <c r="D2" s="1"/>
      <c r="E2" s="32"/>
      <c r="F2" s="32"/>
      <c r="G2" s="32"/>
      <c r="H2" s="32"/>
      <c r="I2" s="32"/>
      <c r="J2" s="32"/>
      <c r="K2" s="1"/>
    </row>
    <row r="3" spans="1:14" ht="23.1" customHeight="1">
      <c r="A3" s="1" t="s">
        <v>143</v>
      </c>
      <c r="B3" s="1"/>
      <c r="C3" s="1"/>
      <c r="D3" s="1"/>
      <c r="E3" s="1"/>
      <c r="F3" s="1"/>
      <c r="G3" s="1"/>
      <c r="H3" s="1"/>
      <c r="I3" s="1"/>
      <c r="J3" s="1"/>
      <c r="K3" s="1"/>
    </row>
    <row r="4" spans="1:14" ht="23.1" customHeight="1">
      <c r="A4" s="1"/>
      <c r="B4" s="1"/>
      <c r="C4" s="1"/>
      <c r="D4" s="1"/>
      <c r="E4" s="1"/>
      <c r="F4" s="1"/>
      <c r="G4" s="1"/>
      <c r="H4" s="1"/>
      <c r="I4" s="1"/>
      <c r="J4" s="1"/>
      <c r="K4" s="1"/>
    </row>
    <row r="5" spans="1:14" ht="32.1" customHeight="1">
      <c r="A5" s="1"/>
      <c r="B5" s="6" t="s">
        <v>6</v>
      </c>
      <c r="D5" s="6" t="s">
        <v>35</v>
      </c>
      <c r="E5" s="147" t="str">
        <f>IF(N1="","",VLOOKUP(N1,名称・所在地!A2:E16,5,FALSE))</f>
        <v/>
      </c>
      <c r="F5" s="147"/>
      <c r="G5" s="147"/>
      <c r="H5" s="147"/>
      <c r="I5" s="147"/>
      <c r="J5" s="147"/>
      <c r="K5" s="147"/>
    </row>
    <row r="6" spans="1:14" ht="32.1" customHeight="1">
      <c r="A6" s="1"/>
      <c r="B6" s="6" t="s">
        <v>7</v>
      </c>
      <c r="D6" s="147" t="str">
        <f>IF(N1="","",VLOOKUP(N1,名称・所在地!A2:E16,3,FALSE))</f>
        <v/>
      </c>
      <c r="E6" s="147"/>
      <c r="F6" s="147"/>
      <c r="G6" s="147"/>
      <c r="H6" s="147"/>
      <c r="I6" s="147"/>
      <c r="J6" s="147"/>
      <c r="K6" s="147"/>
    </row>
    <row r="7" spans="1:14" ht="39" customHeight="1">
      <c r="A7" s="1"/>
      <c r="B7" s="1"/>
      <c r="C7" s="1"/>
      <c r="D7" s="35" t="s">
        <v>36</v>
      </c>
      <c r="E7" s="148" t="str">
        <f>IF(N1="","",VLOOKUP(N1,名称・所在地!A2:E16,4,FALSE))</f>
        <v/>
      </c>
      <c r="F7" s="148"/>
      <c r="G7" s="149"/>
      <c r="H7" s="149"/>
      <c r="I7" s="40"/>
      <c r="J7" s="38"/>
      <c r="K7" s="39"/>
    </row>
    <row r="8" spans="1:14" ht="30.75" customHeight="1">
      <c r="A8" s="1"/>
      <c r="B8" s="1"/>
      <c r="C8" s="1"/>
      <c r="D8" s="1"/>
      <c r="E8" s="1"/>
      <c r="F8" s="1"/>
      <c r="G8" s="1"/>
      <c r="H8" s="1"/>
      <c r="I8" s="1"/>
      <c r="J8" s="1"/>
      <c r="K8" s="1"/>
    </row>
    <row r="9" spans="1:14" ht="30" customHeight="1">
      <c r="A9" s="150" t="s">
        <v>8</v>
      </c>
      <c r="B9" s="150"/>
      <c r="C9" s="150"/>
      <c r="D9" s="150"/>
      <c r="E9" s="150"/>
      <c r="F9" s="150"/>
      <c r="G9" s="150"/>
      <c r="H9" s="150"/>
      <c r="I9" s="150"/>
      <c r="J9" s="8"/>
      <c r="K9" s="8"/>
    </row>
    <row r="10" spans="1:14" ht="28.5" customHeight="1">
      <c r="A10" s="1"/>
      <c r="B10" s="1"/>
      <c r="C10" s="1"/>
      <c r="D10" s="1"/>
      <c r="E10" s="1"/>
      <c r="F10" s="1"/>
      <c r="G10" s="1"/>
      <c r="H10" s="1"/>
      <c r="I10" s="1"/>
      <c r="J10" s="1"/>
      <c r="K10" s="1"/>
    </row>
    <row r="11" spans="1:14" ht="25.5" customHeight="1">
      <c r="A11" s="1" t="s">
        <v>159</v>
      </c>
      <c r="B11" s="1"/>
      <c r="C11" s="1"/>
      <c r="D11" s="1"/>
      <c r="E11" s="1"/>
      <c r="F11" s="1"/>
      <c r="G11" s="1"/>
      <c r="H11" s="1"/>
      <c r="I11" s="1"/>
      <c r="J11" s="1"/>
      <c r="K11" s="1"/>
    </row>
    <row r="12" spans="1:14" ht="25.5" customHeight="1">
      <c r="A12" s="1" t="s">
        <v>38</v>
      </c>
      <c r="B12" s="1"/>
      <c r="C12" s="1"/>
      <c r="D12" s="1"/>
      <c r="E12" s="1"/>
      <c r="F12" s="1"/>
      <c r="G12" s="1"/>
      <c r="H12" s="1"/>
      <c r="I12" s="1"/>
      <c r="J12" s="1"/>
      <c r="K12" s="1"/>
    </row>
    <row r="13" spans="1:14" ht="24.95" customHeight="1">
      <c r="A13" s="1"/>
      <c r="B13" s="1"/>
      <c r="C13" s="1"/>
      <c r="D13" s="1"/>
      <c r="E13" s="1"/>
      <c r="F13" s="1"/>
      <c r="G13" s="1"/>
      <c r="H13" s="1"/>
      <c r="I13" s="1"/>
      <c r="J13" s="1"/>
      <c r="K13" s="1"/>
    </row>
    <row r="14" spans="1:14" ht="24.95" customHeight="1">
      <c r="A14" s="1" t="s">
        <v>2</v>
      </c>
      <c r="B14" s="1"/>
      <c r="C14" s="34"/>
      <c r="D14" s="34"/>
      <c r="E14" s="36"/>
      <c r="F14" s="1"/>
      <c r="G14" s="1"/>
      <c r="H14" s="1"/>
      <c r="I14" s="1"/>
      <c r="J14" s="1"/>
      <c r="K14" s="1"/>
    </row>
    <row r="15" spans="1:14" ht="24.95" customHeight="1">
      <c r="A15" s="1"/>
      <c r="B15" s="41" t="s">
        <v>47</v>
      </c>
      <c r="C15" s="34"/>
      <c r="D15" s="34"/>
      <c r="E15" s="36"/>
      <c r="F15" s="1"/>
      <c r="G15" s="1"/>
      <c r="H15" s="1"/>
      <c r="I15" s="1"/>
      <c r="J15" s="1"/>
      <c r="K15" s="1"/>
    </row>
    <row r="16" spans="1:14" ht="20.100000000000001" customHeight="1">
      <c r="A16" s="1"/>
      <c r="B16" s="1"/>
      <c r="C16" s="9"/>
      <c r="D16" s="9"/>
      <c r="E16" s="9"/>
      <c r="F16" s="1"/>
      <c r="G16" s="1"/>
      <c r="H16" s="1"/>
      <c r="I16" s="1"/>
      <c r="J16" s="1"/>
      <c r="K16" s="1"/>
    </row>
    <row r="17" spans="1:11" ht="24.95" customHeight="1">
      <c r="A17" s="1" t="s">
        <v>1</v>
      </c>
      <c r="B17" s="1"/>
      <c r="C17" s="1"/>
      <c r="D17" s="1"/>
      <c r="E17" s="1"/>
      <c r="F17" s="1"/>
      <c r="G17" s="1"/>
      <c r="H17" s="1"/>
      <c r="I17" s="1"/>
      <c r="J17" s="1"/>
      <c r="K17" s="1"/>
    </row>
    <row r="18" spans="1:11" ht="24.95" customHeight="1">
      <c r="A18" s="1" t="s">
        <v>39</v>
      </c>
      <c r="B18" s="1"/>
      <c r="C18" s="1"/>
      <c r="D18" s="1"/>
      <c r="E18" s="1"/>
      <c r="F18" s="1"/>
      <c r="G18" s="1"/>
      <c r="H18" s="1"/>
      <c r="I18" s="1"/>
      <c r="J18" s="1"/>
      <c r="K18" s="1"/>
    </row>
    <row r="19" spans="1:11" ht="20.100000000000001" customHeight="1">
      <c r="A19" s="1"/>
      <c r="B19" s="1"/>
      <c r="C19" s="1"/>
      <c r="D19" s="1"/>
      <c r="E19" s="1"/>
      <c r="F19" s="1"/>
      <c r="G19" s="1"/>
      <c r="H19" s="1"/>
      <c r="I19" s="1"/>
      <c r="J19" s="1"/>
      <c r="K19" s="1"/>
    </row>
    <row r="20" spans="1:11" ht="24.95" customHeight="1">
      <c r="A20" s="1" t="s">
        <v>0</v>
      </c>
      <c r="B20" s="1"/>
      <c r="C20" s="1"/>
      <c r="D20" s="1"/>
      <c r="E20" s="1"/>
      <c r="F20" s="1"/>
      <c r="G20" s="1"/>
      <c r="H20" s="1"/>
      <c r="I20" s="1"/>
      <c r="J20" s="1"/>
      <c r="K20" s="1"/>
    </row>
    <row r="21" spans="1:11" ht="24.95" customHeight="1">
      <c r="A21" s="1" t="s">
        <v>40</v>
      </c>
      <c r="B21" s="1"/>
      <c r="C21" s="1"/>
      <c r="D21" s="1"/>
      <c r="E21" s="1"/>
      <c r="F21" s="1"/>
      <c r="G21" s="1"/>
      <c r="H21" s="1"/>
      <c r="I21" s="1"/>
      <c r="J21" s="1"/>
      <c r="K21" s="1"/>
    </row>
    <row r="22" spans="1:11" ht="20.100000000000001" customHeight="1">
      <c r="A22" s="1"/>
      <c r="B22" s="1"/>
      <c r="C22" s="1"/>
      <c r="D22" s="1"/>
      <c r="E22" s="1"/>
      <c r="F22" s="1"/>
      <c r="G22" s="1"/>
      <c r="H22" s="1"/>
      <c r="I22" s="1"/>
      <c r="J22" s="1"/>
      <c r="K22" s="1"/>
    </row>
    <row r="23" spans="1:11" ht="24.95" customHeight="1">
      <c r="A23" s="1" t="s">
        <v>9</v>
      </c>
      <c r="B23" s="1"/>
      <c r="C23" s="1"/>
      <c r="D23" s="1"/>
      <c r="E23" s="1"/>
      <c r="F23" s="1"/>
      <c r="G23" s="1"/>
      <c r="H23" s="1"/>
      <c r="I23" s="1"/>
      <c r="J23" s="1"/>
      <c r="K23" s="1"/>
    </row>
    <row r="24" spans="1:11" ht="24.95" customHeight="1">
      <c r="A24" s="1" t="s">
        <v>41</v>
      </c>
      <c r="B24" s="1"/>
      <c r="C24" s="1"/>
      <c r="D24" s="1"/>
      <c r="E24" s="1"/>
      <c r="F24" s="1"/>
      <c r="G24" s="1"/>
      <c r="H24" s="1"/>
      <c r="I24" s="1"/>
      <c r="J24" s="1"/>
      <c r="K24" s="1"/>
    </row>
    <row r="25" spans="1:11" ht="24.95" customHeight="1">
      <c r="A25" s="1" t="s">
        <v>42</v>
      </c>
      <c r="B25" s="1"/>
      <c r="C25" s="1"/>
      <c r="D25" s="1"/>
      <c r="E25" s="1"/>
      <c r="F25" s="1"/>
      <c r="G25" s="1"/>
      <c r="H25" s="1"/>
      <c r="I25" s="1"/>
      <c r="J25" s="1"/>
      <c r="K25" s="1"/>
    </row>
    <row r="26" spans="1:11" ht="24.95" customHeight="1">
      <c r="A26" s="1" t="s">
        <v>43</v>
      </c>
      <c r="B26" s="1"/>
      <c r="C26" s="1"/>
      <c r="D26" s="1"/>
      <c r="E26" s="1"/>
      <c r="F26" s="1"/>
      <c r="G26" s="1"/>
      <c r="H26" s="1"/>
      <c r="I26" s="1"/>
      <c r="J26" s="1"/>
      <c r="K26" s="1"/>
    </row>
    <row r="27" spans="1:11" ht="24.95" customHeight="1">
      <c r="A27" s="1" t="s">
        <v>44</v>
      </c>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sheetData>
  <sheetProtection sheet="1" objects="1" scenarios="1"/>
  <mergeCells count="5">
    <mergeCell ref="D6:K6"/>
    <mergeCell ref="E7:F7"/>
    <mergeCell ref="G7:H7"/>
    <mergeCell ref="A9:I9"/>
    <mergeCell ref="E5:K5"/>
  </mergeCells>
  <phoneticPr fontId="1"/>
  <dataValidations count="4">
    <dataValidation imeMode="on" allowBlank="1" showInputMessage="1" showErrorMessage="1" sqref="E5:K5 E7 G7 J7" xr:uid="{94E8E5E1-EE75-4832-B015-F11F07D3D158}"/>
    <dataValidation type="whole" imeMode="halfAlpha" allowBlank="1" showInputMessage="1" showErrorMessage="1" error="学校番号が違います！" prompt="学校番号（数字のみ）を入力してください。" sqref="N1" xr:uid="{1EE3BE83-666D-4729-89D8-D4A5DADF1F4F}">
      <formula1>1</formula1>
      <formula2>15</formula2>
    </dataValidation>
    <dataValidation type="custom" imeMode="disabled" showInputMessage="1" showErrorMessage="1" error="提出期間は、４月１日から５月31日までです。" prompt="&quot;4&quot;又は&quot;5&quot;を入力してください。" sqref="G1" xr:uid="{B9C752F6-050C-4402-A2A3-E32F67CBAD78}">
      <formula1>OR(AND(G1=4,I1&lt;31),AND(G1=5,I1&lt;32))</formula1>
    </dataValidation>
    <dataValidation type="custom" imeMode="disabled" showInputMessage="1" showErrorMessage="1" error="日付を確認してください。（４月は1日～30日、５月は1日～31日）" prompt="&quot;月&quot;を先に入力してください。" sqref="I1" xr:uid="{296FD0DA-73E9-459E-98E2-566680241BC8}">
      <formula1>OR(AND(G1=4,I1&gt;0,I1&lt;31),AND(G1=5,I1&gt;0,I1&lt;32))</formula1>
    </dataValidation>
  </dataValidations>
  <pageMargins left="0.94488188976377963" right="0.47244094488188981" top="0.82677165354330717" bottom="0.47244094488188981" header="0.51181102362204722" footer="0.31496062992125984"/>
  <pageSetup paperSize="9" orientation="portrait" r:id="rId1"/>
  <headerFooter>
    <oddHeader>&amp;L&amp;"ＭＳ 明朝,標準"第１号様式（第３条関係）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A6A5-ADEE-485F-A950-24F9706ED8AD}">
  <sheetPr>
    <tabColor rgb="FFFFC000"/>
    <pageSetUpPr fitToPage="1"/>
  </sheetPr>
  <dimension ref="A1:F45"/>
  <sheetViews>
    <sheetView zoomScaleNormal="100" workbookViewId="0">
      <selection activeCell="B32" sqref="B32:C32"/>
    </sheetView>
  </sheetViews>
  <sheetFormatPr defaultRowHeight="18.75"/>
  <cols>
    <col min="1" max="1" width="18.625" customWidth="1"/>
    <col min="2" max="2" width="10.25" customWidth="1"/>
    <col min="3" max="3" width="20.625" customWidth="1"/>
    <col min="4" max="4" width="30.625" customWidth="1"/>
  </cols>
  <sheetData>
    <row r="1" spans="1:6" ht="28.5" customHeight="1">
      <c r="A1" s="163" t="s">
        <v>173</v>
      </c>
      <c r="B1" s="163"/>
      <c r="C1" s="163"/>
      <c r="D1" s="68" t="str">
        <f>"№ "&amp;'交付申請書（最初に入力）'!N1</f>
        <v xml:space="preserve">№ </v>
      </c>
      <c r="E1" s="3"/>
      <c r="F1" s="3"/>
    </row>
    <row r="2" spans="1:6" ht="9" customHeight="1">
      <c r="A2" s="3"/>
      <c r="B2" s="3"/>
      <c r="C2" s="3"/>
      <c r="D2" s="3"/>
      <c r="E2" s="3"/>
      <c r="F2" s="3"/>
    </row>
    <row r="3" spans="1:6" ht="30" customHeight="1">
      <c r="A3" s="3"/>
      <c r="B3" s="4" t="s">
        <v>23</v>
      </c>
      <c r="C3" s="151" t="str">
        <f>'交付申請書（最初に入力）'!D6</f>
        <v/>
      </c>
      <c r="D3" s="151"/>
      <c r="E3" s="3"/>
      <c r="F3" s="3"/>
    </row>
    <row r="4" spans="1:6" ht="7.5" customHeight="1">
      <c r="A4" s="3"/>
      <c r="B4" s="3"/>
      <c r="C4" s="3"/>
      <c r="D4" s="3"/>
      <c r="E4" s="3"/>
      <c r="F4" s="3"/>
    </row>
    <row r="5" spans="1:6" ht="33" customHeight="1">
      <c r="A5" s="4" t="s">
        <v>48</v>
      </c>
      <c r="B5" s="159" t="s">
        <v>45</v>
      </c>
      <c r="C5" s="160"/>
      <c r="D5" s="18" t="s">
        <v>46</v>
      </c>
      <c r="E5" s="3"/>
      <c r="F5" s="3"/>
    </row>
    <row r="6" spans="1:6" ht="17.100000000000001" customHeight="1">
      <c r="A6" s="154" t="s">
        <v>49</v>
      </c>
      <c r="B6" s="161"/>
      <c r="C6" s="162"/>
      <c r="D6" s="89"/>
      <c r="E6" s="17"/>
      <c r="F6" s="3"/>
    </row>
    <row r="7" spans="1:6" ht="17.100000000000001" customHeight="1">
      <c r="A7" s="155"/>
      <c r="B7" s="152"/>
      <c r="C7" s="153"/>
      <c r="D7" s="90"/>
      <c r="E7" s="17"/>
      <c r="F7" s="3"/>
    </row>
    <row r="8" spans="1:6" ht="17.100000000000001" customHeight="1">
      <c r="A8" s="155"/>
      <c r="B8" s="152"/>
      <c r="C8" s="153"/>
      <c r="D8" s="90"/>
      <c r="E8" s="17"/>
      <c r="F8" s="3"/>
    </row>
    <row r="9" spans="1:6" ht="17.100000000000001" customHeight="1">
      <c r="A9" s="155"/>
      <c r="B9" s="152"/>
      <c r="C9" s="153"/>
      <c r="D9" s="90"/>
      <c r="E9" s="17"/>
      <c r="F9" s="3"/>
    </row>
    <row r="10" spans="1:6" ht="17.100000000000001" customHeight="1">
      <c r="A10" s="155"/>
      <c r="B10" s="152"/>
      <c r="C10" s="153"/>
      <c r="D10" s="90"/>
      <c r="E10" s="17"/>
      <c r="F10" s="3"/>
    </row>
    <row r="11" spans="1:6" ht="17.100000000000001" customHeight="1">
      <c r="A11" s="155"/>
      <c r="B11" s="152"/>
      <c r="C11" s="153"/>
      <c r="D11" s="90"/>
      <c r="E11" s="17"/>
      <c r="F11" s="3"/>
    </row>
    <row r="12" spans="1:6" ht="17.100000000000001" customHeight="1">
      <c r="A12" s="155"/>
      <c r="B12" s="152"/>
      <c r="C12" s="153"/>
      <c r="D12" s="90"/>
      <c r="E12" s="17"/>
      <c r="F12" s="3"/>
    </row>
    <row r="13" spans="1:6" ht="17.100000000000001" customHeight="1">
      <c r="A13" s="156"/>
      <c r="B13" s="157"/>
      <c r="C13" s="158"/>
      <c r="D13" s="91"/>
      <c r="E13" s="17"/>
      <c r="F13" s="3"/>
    </row>
    <row r="14" spans="1:6" ht="17.100000000000001" customHeight="1">
      <c r="A14" s="154" t="s">
        <v>50</v>
      </c>
      <c r="B14" s="161"/>
      <c r="C14" s="162"/>
      <c r="D14" s="90"/>
      <c r="E14" s="17"/>
      <c r="F14" s="3"/>
    </row>
    <row r="15" spans="1:6" ht="17.100000000000001" customHeight="1">
      <c r="A15" s="155"/>
      <c r="B15" s="152"/>
      <c r="C15" s="153"/>
      <c r="D15" s="90"/>
      <c r="E15" s="17"/>
      <c r="F15" s="3"/>
    </row>
    <row r="16" spans="1:6" ht="17.100000000000001" customHeight="1">
      <c r="A16" s="155"/>
      <c r="B16" s="152"/>
      <c r="C16" s="153"/>
      <c r="D16" s="90"/>
      <c r="E16" s="17"/>
      <c r="F16" s="3"/>
    </row>
    <row r="17" spans="1:6" ht="17.100000000000001" customHeight="1">
      <c r="A17" s="155"/>
      <c r="B17" s="152"/>
      <c r="C17" s="153"/>
      <c r="D17" s="90"/>
      <c r="E17" s="17"/>
      <c r="F17" s="3"/>
    </row>
    <row r="18" spans="1:6" ht="17.100000000000001" customHeight="1">
      <c r="A18" s="155"/>
      <c r="B18" s="152"/>
      <c r="C18" s="153"/>
      <c r="D18" s="90"/>
      <c r="E18" s="17"/>
      <c r="F18" s="3"/>
    </row>
    <row r="19" spans="1:6" ht="17.100000000000001" customHeight="1">
      <c r="A19" s="155"/>
      <c r="B19" s="152"/>
      <c r="C19" s="153"/>
      <c r="D19" s="90"/>
      <c r="E19" s="17"/>
      <c r="F19" s="3"/>
    </row>
    <row r="20" spans="1:6" ht="17.100000000000001" customHeight="1">
      <c r="A20" s="155"/>
      <c r="B20" s="152"/>
      <c r="C20" s="153"/>
      <c r="D20" s="90"/>
      <c r="E20" s="17"/>
      <c r="F20" s="3"/>
    </row>
    <row r="21" spans="1:6" ht="17.100000000000001" customHeight="1">
      <c r="A21" s="156"/>
      <c r="B21" s="157"/>
      <c r="C21" s="158"/>
      <c r="D21" s="90"/>
      <c r="E21" s="17"/>
      <c r="F21" s="3"/>
    </row>
    <row r="22" spans="1:6" ht="17.100000000000001" customHeight="1">
      <c r="A22" s="154" t="s">
        <v>51</v>
      </c>
      <c r="B22" s="161"/>
      <c r="C22" s="162"/>
      <c r="D22" s="92"/>
      <c r="E22" s="17"/>
      <c r="F22" s="3"/>
    </row>
    <row r="23" spans="1:6" ht="17.100000000000001" customHeight="1">
      <c r="A23" s="155"/>
      <c r="B23" s="152"/>
      <c r="C23" s="153"/>
      <c r="D23" s="93"/>
      <c r="E23" s="17"/>
      <c r="F23" s="3"/>
    </row>
    <row r="24" spans="1:6" ht="17.100000000000001" customHeight="1">
      <c r="A24" s="155"/>
      <c r="B24" s="164"/>
      <c r="C24" s="165"/>
      <c r="D24" s="90"/>
      <c r="E24" s="17"/>
      <c r="F24" s="3"/>
    </row>
    <row r="25" spans="1:6" ht="17.100000000000001" customHeight="1">
      <c r="A25" s="155"/>
      <c r="B25" s="152"/>
      <c r="C25" s="153"/>
      <c r="D25" s="90"/>
      <c r="E25" s="17"/>
      <c r="F25" s="3"/>
    </row>
    <row r="26" spans="1:6" ht="17.100000000000001" customHeight="1">
      <c r="A26" s="155"/>
      <c r="B26" s="152"/>
      <c r="C26" s="153"/>
      <c r="D26" s="90"/>
      <c r="E26" s="17"/>
      <c r="F26" s="3"/>
    </row>
    <row r="27" spans="1:6" ht="17.100000000000001" customHeight="1">
      <c r="A27" s="155"/>
      <c r="B27" s="152"/>
      <c r="C27" s="153"/>
      <c r="D27" s="90"/>
      <c r="E27" s="17"/>
      <c r="F27" s="3"/>
    </row>
    <row r="28" spans="1:6" ht="17.100000000000001" customHeight="1">
      <c r="A28" s="155"/>
      <c r="B28" s="152"/>
      <c r="C28" s="153"/>
      <c r="D28" s="90"/>
      <c r="E28" s="17"/>
      <c r="F28" s="3"/>
    </row>
    <row r="29" spans="1:6" ht="17.100000000000001" customHeight="1">
      <c r="A29" s="156"/>
      <c r="B29" s="157"/>
      <c r="C29" s="158"/>
      <c r="D29" s="91"/>
      <c r="E29" s="17"/>
      <c r="F29" s="3"/>
    </row>
    <row r="30" spans="1:6" ht="17.100000000000001" customHeight="1">
      <c r="A30" s="154" t="s">
        <v>52</v>
      </c>
      <c r="B30" s="161"/>
      <c r="C30" s="162"/>
      <c r="D30" s="90"/>
      <c r="E30" s="17"/>
      <c r="F30" s="3"/>
    </row>
    <row r="31" spans="1:6" ht="17.100000000000001" customHeight="1">
      <c r="A31" s="155"/>
      <c r="B31" s="152"/>
      <c r="C31" s="153"/>
      <c r="D31" s="90"/>
      <c r="E31" s="17"/>
      <c r="F31" s="3"/>
    </row>
    <row r="32" spans="1:6" ht="17.100000000000001" customHeight="1">
      <c r="A32" s="155"/>
      <c r="B32" s="152"/>
      <c r="C32" s="153"/>
      <c r="D32" s="90"/>
      <c r="E32" s="17"/>
      <c r="F32" s="3"/>
    </row>
    <row r="33" spans="1:6" ht="17.100000000000001" customHeight="1">
      <c r="A33" s="155"/>
      <c r="B33" s="152"/>
      <c r="C33" s="153"/>
      <c r="D33" s="90"/>
      <c r="E33" s="17"/>
      <c r="F33" s="3"/>
    </row>
    <row r="34" spans="1:6" ht="17.100000000000001" customHeight="1">
      <c r="A34" s="155"/>
      <c r="B34" s="152"/>
      <c r="C34" s="153"/>
      <c r="D34" s="90"/>
      <c r="E34" s="17"/>
      <c r="F34" s="3"/>
    </row>
    <row r="35" spans="1:6" ht="17.100000000000001" customHeight="1">
      <c r="A35" s="155"/>
      <c r="B35" s="152"/>
      <c r="C35" s="153"/>
      <c r="D35" s="90"/>
      <c r="E35" s="17"/>
      <c r="F35" s="3"/>
    </row>
    <row r="36" spans="1:6" ht="17.100000000000001" customHeight="1">
      <c r="A36" s="155"/>
      <c r="B36" s="152"/>
      <c r="C36" s="153"/>
      <c r="D36" s="90"/>
      <c r="E36" s="17"/>
      <c r="F36" s="3"/>
    </row>
    <row r="37" spans="1:6" ht="17.100000000000001" customHeight="1">
      <c r="A37" s="156"/>
      <c r="B37" s="157"/>
      <c r="C37" s="158"/>
      <c r="D37" s="91"/>
      <c r="E37" s="17"/>
      <c r="F37" s="3"/>
    </row>
    <row r="38" spans="1:6" ht="17.100000000000001" customHeight="1">
      <c r="A38" s="154" t="s">
        <v>53</v>
      </c>
      <c r="B38" s="161"/>
      <c r="C38" s="162"/>
      <c r="D38" s="90"/>
      <c r="E38" s="17"/>
      <c r="F38" s="3"/>
    </row>
    <row r="39" spans="1:6" ht="17.100000000000001" customHeight="1">
      <c r="A39" s="155"/>
      <c r="B39" s="152"/>
      <c r="C39" s="153"/>
      <c r="D39" s="90"/>
      <c r="E39" s="17"/>
      <c r="F39" s="3"/>
    </row>
    <row r="40" spans="1:6" ht="17.100000000000001" customHeight="1">
      <c r="A40" s="155"/>
      <c r="B40" s="152"/>
      <c r="C40" s="153"/>
      <c r="D40" s="90"/>
      <c r="E40" s="17"/>
      <c r="F40" s="3"/>
    </row>
    <row r="41" spans="1:6" ht="17.100000000000001" customHeight="1">
      <c r="A41" s="155"/>
      <c r="B41" s="152"/>
      <c r="C41" s="153"/>
      <c r="D41" s="90"/>
      <c r="E41" s="17"/>
      <c r="F41" s="3"/>
    </row>
    <row r="42" spans="1:6" ht="17.100000000000001" customHeight="1">
      <c r="A42" s="155"/>
      <c r="B42" s="152"/>
      <c r="C42" s="153"/>
      <c r="D42" s="90"/>
      <c r="E42" s="17"/>
      <c r="F42" s="3"/>
    </row>
    <row r="43" spans="1:6" ht="17.100000000000001" customHeight="1">
      <c r="A43" s="155"/>
      <c r="B43" s="152"/>
      <c r="C43" s="153"/>
      <c r="D43" s="90"/>
      <c r="E43" s="17"/>
      <c r="F43" s="3"/>
    </row>
    <row r="44" spans="1:6" ht="17.100000000000001" customHeight="1">
      <c r="A44" s="155"/>
      <c r="B44" s="152"/>
      <c r="C44" s="153"/>
      <c r="D44" s="90"/>
      <c r="E44" s="17"/>
      <c r="F44" s="3"/>
    </row>
    <row r="45" spans="1:6" ht="17.100000000000001" customHeight="1">
      <c r="A45" s="156"/>
      <c r="B45" s="157"/>
      <c r="C45" s="158"/>
      <c r="D45" s="91"/>
      <c r="E45" s="17"/>
      <c r="F45" s="3"/>
    </row>
  </sheetData>
  <sheetProtection sheet="1" objects="1" scenarios="1"/>
  <mergeCells count="48">
    <mergeCell ref="A22:A29"/>
    <mergeCell ref="A30:A37"/>
    <mergeCell ref="A38:A45"/>
    <mergeCell ref="B42:C42"/>
    <mergeCell ref="B43:C43"/>
    <mergeCell ref="B44:C44"/>
    <mergeCell ref="B45:C45"/>
    <mergeCell ref="B37:C37"/>
    <mergeCell ref="B38:C38"/>
    <mergeCell ref="B39:C39"/>
    <mergeCell ref="B40:C40"/>
    <mergeCell ref="B41:C41"/>
    <mergeCell ref="B33:C33"/>
    <mergeCell ref="B34:C34"/>
    <mergeCell ref="B35:C35"/>
    <mergeCell ref="B36:C36"/>
    <mergeCell ref="B27:C27"/>
    <mergeCell ref="B28:C28"/>
    <mergeCell ref="B29:C29"/>
    <mergeCell ref="B30:C30"/>
    <mergeCell ref="B31:C31"/>
    <mergeCell ref="B32:C32"/>
    <mergeCell ref="A6:A13"/>
    <mergeCell ref="A1:C1"/>
    <mergeCell ref="B26:C26"/>
    <mergeCell ref="B14:C14"/>
    <mergeCell ref="B15:C15"/>
    <mergeCell ref="B16:C16"/>
    <mergeCell ref="B17:C17"/>
    <mergeCell ref="B18:C18"/>
    <mergeCell ref="B20:C20"/>
    <mergeCell ref="B21:C21"/>
    <mergeCell ref="B22:C22"/>
    <mergeCell ref="B23:C23"/>
    <mergeCell ref="B24:C24"/>
    <mergeCell ref="B25:C25"/>
    <mergeCell ref="B19:C19"/>
    <mergeCell ref="A14:A21"/>
    <mergeCell ref="B13:C13"/>
    <mergeCell ref="B5:C5"/>
    <mergeCell ref="B6:C6"/>
    <mergeCell ref="B7:C7"/>
    <mergeCell ref="B12:C12"/>
    <mergeCell ref="C3:D3"/>
    <mergeCell ref="B8:C8"/>
    <mergeCell ref="B9:C9"/>
    <mergeCell ref="B10:C10"/>
    <mergeCell ref="B11:C11"/>
  </mergeCells>
  <phoneticPr fontId="1"/>
  <dataValidations count="1">
    <dataValidation imeMode="hiragana" allowBlank="1" showInputMessage="1" showErrorMessage="1" sqref="B6:D45" xr:uid="{5A2FDD60-8B1B-448C-8492-77E594029984}"/>
  </dataValidations>
  <pageMargins left="0.78" right="0.52" top="0.47" bottom="0.36" header="0.3" footer="0.3"/>
  <pageSetup paperSize="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F78A2-828F-412A-8AE9-714EBA735E51}">
  <sheetPr>
    <pageSetUpPr fitToPage="1"/>
  </sheetPr>
  <dimension ref="A1:F45"/>
  <sheetViews>
    <sheetView zoomScaleNormal="100" workbookViewId="0">
      <selection activeCell="I13" sqref="I13"/>
    </sheetView>
  </sheetViews>
  <sheetFormatPr defaultRowHeight="18.75"/>
  <cols>
    <col min="1" max="1" width="18.625" customWidth="1"/>
    <col min="2" max="2" width="10.25" customWidth="1"/>
    <col min="3" max="3" width="20.625" customWidth="1"/>
    <col min="4" max="4" width="30.625" customWidth="1"/>
  </cols>
  <sheetData>
    <row r="1" spans="1:6" ht="28.5" customHeight="1">
      <c r="A1" s="179" t="s">
        <v>173</v>
      </c>
      <c r="B1" s="179"/>
      <c r="C1" s="179"/>
      <c r="D1" s="68" t="str">
        <f>"№ "&amp;"16"</f>
        <v>№ 16</v>
      </c>
      <c r="E1" s="3"/>
      <c r="F1" s="3"/>
    </row>
    <row r="2" spans="1:6" ht="9" customHeight="1">
      <c r="A2" s="72"/>
      <c r="B2" s="72"/>
      <c r="C2" s="72"/>
      <c r="D2" s="72"/>
      <c r="E2" s="3"/>
      <c r="F2" s="3"/>
    </row>
    <row r="3" spans="1:6" ht="30" customHeight="1">
      <c r="A3" s="72"/>
      <c r="B3" s="73" t="s">
        <v>23</v>
      </c>
      <c r="C3" s="180" t="s">
        <v>119</v>
      </c>
      <c r="D3" s="181"/>
      <c r="E3" s="3"/>
      <c r="F3" s="3"/>
    </row>
    <row r="4" spans="1:6" ht="7.5" customHeight="1">
      <c r="A4" s="72"/>
      <c r="B4" s="72"/>
      <c r="C4" s="72"/>
      <c r="D4" s="72"/>
      <c r="E4" s="3"/>
      <c r="F4" s="3"/>
    </row>
    <row r="5" spans="1:6" ht="33" customHeight="1">
      <c r="A5" s="73" t="s">
        <v>48</v>
      </c>
      <c r="B5" s="182" t="s">
        <v>45</v>
      </c>
      <c r="C5" s="183"/>
      <c r="D5" s="74" t="s">
        <v>46</v>
      </c>
      <c r="E5" s="3"/>
      <c r="F5" s="3"/>
    </row>
    <row r="6" spans="1:6" ht="17.100000000000001" customHeight="1">
      <c r="A6" s="154" t="s">
        <v>49</v>
      </c>
      <c r="B6" s="175" t="s">
        <v>122</v>
      </c>
      <c r="C6" s="176"/>
      <c r="D6" s="94" t="s">
        <v>123</v>
      </c>
      <c r="E6" s="17"/>
      <c r="F6" s="3"/>
    </row>
    <row r="7" spans="1:6" ht="17.100000000000001" customHeight="1">
      <c r="A7" s="155"/>
      <c r="B7" s="166" t="s">
        <v>174</v>
      </c>
      <c r="C7" s="167"/>
      <c r="D7" s="95" t="s">
        <v>124</v>
      </c>
      <c r="E7" s="17"/>
      <c r="F7" s="3"/>
    </row>
    <row r="8" spans="1:6" ht="17.100000000000001" customHeight="1">
      <c r="A8" s="155"/>
      <c r="B8" s="166"/>
      <c r="C8" s="167"/>
      <c r="D8" s="95" t="s">
        <v>126</v>
      </c>
      <c r="E8" s="17"/>
      <c r="F8" s="3"/>
    </row>
    <row r="9" spans="1:6" ht="17.100000000000001" customHeight="1">
      <c r="A9" s="155"/>
      <c r="B9" s="166"/>
      <c r="C9" s="167"/>
      <c r="D9" s="95"/>
      <c r="E9" s="17"/>
      <c r="F9" s="3"/>
    </row>
    <row r="10" spans="1:6" ht="17.100000000000001" customHeight="1">
      <c r="A10" s="155"/>
      <c r="B10" s="166" t="s">
        <v>125</v>
      </c>
      <c r="C10" s="167"/>
      <c r="D10" s="95" t="s">
        <v>127</v>
      </c>
      <c r="E10" s="17"/>
      <c r="F10" s="3"/>
    </row>
    <row r="11" spans="1:6" ht="17.100000000000001" customHeight="1">
      <c r="A11" s="155"/>
      <c r="B11" s="166" t="s">
        <v>175</v>
      </c>
      <c r="C11" s="167"/>
      <c r="D11" s="95" t="s">
        <v>128</v>
      </c>
      <c r="E11" s="17"/>
      <c r="F11" s="3"/>
    </row>
    <row r="12" spans="1:6" ht="17.100000000000001" customHeight="1">
      <c r="A12" s="155"/>
      <c r="B12" s="166"/>
      <c r="C12" s="167"/>
      <c r="D12" s="95" t="s">
        <v>129</v>
      </c>
      <c r="E12" s="17"/>
      <c r="F12" s="3"/>
    </row>
    <row r="13" spans="1:6" ht="17.100000000000001" customHeight="1">
      <c r="A13" s="156"/>
      <c r="B13" s="171"/>
      <c r="C13" s="172"/>
      <c r="D13" s="96"/>
      <c r="E13" s="17"/>
      <c r="F13" s="3"/>
    </row>
    <row r="14" spans="1:6" ht="17.100000000000001" customHeight="1">
      <c r="A14" s="154" t="s">
        <v>50</v>
      </c>
      <c r="B14" s="169" t="s">
        <v>130</v>
      </c>
      <c r="C14" s="170"/>
      <c r="D14" s="97" t="s">
        <v>177</v>
      </c>
      <c r="E14" s="17"/>
      <c r="F14" s="3"/>
    </row>
    <row r="15" spans="1:6" ht="17.100000000000001" customHeight="1">
      <c r="A15" s="155"/>
      <c r="B15" s="169" t="s">
        <v>176</v>
      </c>
      <c r="C15" s="170"/>
      <c r="D15" s="97" t="s">
        <v>178</v>
      </c>
      <c r="E15" s="17"/>
      <c r="F15" s="3"/>
    </row>
    <row r="16" spans="1:6" ht="17.100000000000001" customHeight="1">
      <c r="A16" s="155"/>
      <c r="B16" s="169" t="s">
        <v>138</v>
      </c>
      <c r="C16" s="170"/>
      <c r="D16" s="97" t="s">
        <v>179</v>
      </c>
      <c r="E16" s="17"/>
      <c r="F16" s="3"/>
    </row>
    <row r="17" spans="1:6" ht="17.100000000000001" customHeight="1">
      <c r="A17" s="155"/>
      <c r="B17" s="152"/>
      <c r="C17" s="153"/>
      <c r="D17" s="69"/>
      <c r="E17" s="17"/>
      <c r="F17" s="3"/>
    </row>
    <row r="18" spans="1:6" ht="17.100000000000001" customHeight="1">
      <c r="A18" s="155"/>
      <c r="B18" s="152"/>
      <c r="C18" s="153"/>
      <c r="D18" s="69"/>
      <c r="E18" s="17"/>
      <c r="F18" s="3"/>
    </row>
    <row r="19" spans="1:6" ht="17.100000000000001" customHeight="1">
      <c r="A19" s="155"/>
      <c r="B19" s="152"/>
      <c r="C19" s="153"/>
      <c r="D19" s="69"/>
      <c r="E19" s="17"/>
      <c r="F19" s="3"/>
    </row>
    <row r="20" spans="1:6" ht="17.100000000000001" customHeight="1">
      <c r="A20" s="155"/>
      <c r="B20" s="152"/>
      <c r="C20" s="153"/>
      <c r="D20" s="69"/>
      <c r="E20" s="17"/>
      <c r="F20" s="3"/>
    </row>
    <row r="21" spans="1:6" ht="17.100000000000001" customHeight="1">
      <c r="A21" s="156"/>
      <c r="B21" s="152"/>
      <c r="C21" s="153"/>
      <c r="D21" s="69"/>
      <c r="E21" s="17"/>
      <c r="F21" s="3"/>
    </row>
    <row r="22" spans="1:6" ht="17.100000000000001" customHeight="1">
      <c r="A22" s="154" t="s">
        <v>51</v>
      </c>
      <c r="B22" s="175" t="s">
        <v>131</v>
      </c>
      <c r="C22" s="176"/>
      <c r="D22" s="98" t="s">
        <v>180</v>
      </c>
      <c r="E22" s="17"/>
      <c r="F22" s="3"/>
    </row>
    <row r="23" spans="1:6" ht="17.100000000000001" customHeight="1">
      <c r="A23" s="155"/>
      <c r="B23" s="166" t="s">
        <v>182</v>
      </c>
      <c r="C23" s="167"/>
      <c r="D23" s="99" t="s">
        <v>181</v>
      </c>
      <c r="E23" s="17"/>
      <c r="F23" s="3"/>
    </row>
    <row r="24" spans="1:6" ht="17.100000000000001" customHeight="1">
      <c r="A24" s="155"/>
      <c r="B24" s="177" t="s">
        <v>132</v>
      </c>
      <c r="C24" s="178"/>
      <c r="D24" s="95"/>
      <c r="E24" s="17"/>
      <c r="F24" s="3"/>
    </row>
    <row r="25" spans="1:6" ht="17.100000000000001" customHeight="1">
      <c r="A25" s="155"/>
      <c r="B25" s="166"/>
      <c r="C25" s="167"/>
      <c r="D25" s="95"/>
      <c r="E25" s="17"/>
      <c r="F25" s="3"/>
    </row>
    <row r="26" spans="1:6" ht="17.100000000000001" customHeight="1">
      <c r="A26" s="155"/>
      <c r="B26" s="166"/>
      <c r="C26" s="167"/>
      <c r="D26" s="95"/>
      <c r="E26" s="17"/>
      <c r="F26" s="3"/>
    </row>
    <row r="27" spans="1:6" ht="17.100000000000001" customHeight="1">
      <c r="A27" s="155"/>
      <c r="B27" s="169"/>
      <c r="C27" s="170"/>
      <c r="D27" s="95"/>
      <c r="E27" s="17"/>
      <c r="F27" s="3"/>
    </row>
    <row r="28" spans="1:6" ht="17.100000000000001" customHeight="1">
      <c r="A28" s="155"/>
      <c r="B28" s="166"/>
      <c r="C28" s="167"/>
      <c r="D28" s="95"/>
      <c r="E28" s="17"/>
      <c r="F28" s="3"/>
    </row>
    <row r="29" spans="1:6" ht="17.100000000000001" customHeight="1">
      <c r="A29" s="156"/>
      <c r="B29" s="171"/>
      <c r="C29" s="172"/>
      <c r="D29" s="96"/>
      <c r="E29" s="17"/>
      <c r="F29" s="3"/>
    </row>
    <row r="30" spans="1:6" ht="17.100000000000001" customHeight="1">
      <c r="A30" s="154" t="s">
        <v>52</v>
      </c>
      <c r="B30" s="152" t="s">
        <v>54</v>
      </c>
      <c r="C30" s="153"/>
      <c r="D30" s="69" t="s">
        <v>183</v>
      </c>
      <c r="E30" s="17"/>
      <c r="F30" s="3"/>
    </row>
    <row r="31" spans="1:6" ht="17.100000000000001" customHeight="1">
      <c r="A31" s="155"/>
      <c r="B31" s="152" t="s">
        <v>120</v>
      </c>
      <c r="C31" s="153"/>
      <c r="D31" s="69" t="s">
        <v>184</v>
      </c>
      <c r="E31" s="17"/>
      <c r="F31" s="3"/>
    </row>
    <row r="32" spans="1:6" ht="17.100000000000001" customHeight="1">
      <c r="A32" s="155"/>
      <c r="B32" s="173"/>
      <c r="C32" s="174"/>
      <c r="D32" s="69"/>
      <c r="E32" s="17"/>
      <c r="F32" s="3"/>
    </row>
    <row r="33" spans="1:6" ht="17.100000000000001" customHeight="1">
      <c r="A33" s="155"/>
      <c r="B33" s="152" t="s">
        <v>55</v>
      </c>
      <c r="C33" s="153"/>
      <c r="D33" s="69" t="s">
        <v>186</v>
      </c>
      <c r="E33" s="17"/>
      <c r="F33" s="3"/>
    </row>
    <row r="34" spans="1:6" ht="17.100000000000001" customHeight="1">
      <c r="A34" s="155"/>
      <c r="B34" s="152" t="s">
        <v>185</v>
      </c>
      <c r="C34" s="153"/>
      <c r="D34" s="69" t="s">
        <v>187</v>
      </c>
      <c r="E34" s="17"/>
      <c r="F34" s="3"/>
    </row>
    <row r="35" spans="1:6" ht="17.100000000000001" customHeight="1">
      <c r="A35" s="155"/>
      <c r="B35" s="152" t="s">
        <v>133</v>
      </c>
      <c r="C35" s="153"/>
      <c r="D35" s="69" t="s">
        <v>188</v>
      </c>
      <c r="E35" s="17"/>
      <c r="F35" s="3"/>
    </row>
    <row r="36" spans="1:6" ht="17.100000000000001" customHeight="1">
      <c r="A36" s="155"/>
      <c r="B36" s="152"/>
      <c r="C36" s="153"/>
      <c r="D36" s="69"/>
      <c r="E36" s="17"/>
      <c r="F36" s="3"/>
    </row>
    <row r="37" spans="1:6" ht="17.100000000000001" customHeight="1">
      <c r="A37" s="156"/>
      <c r="B37" s="157"/>
      <c r="C37" s="158"/>
      <c r="D37" s="70"/>
      <c r="E37" s="17"/>
      <c r="F37" s="3"/>
    </row>
    <row r="38" spans="1:6" ht="17.100000000000001" customHeight="1">
      <c r="A38" s="154" t="s">
        <v>53</v>
      </c>
      <c r="B38" s="166" t="s">
        <v>134</v>
      </c>
      <c r="C38" s="167"/>
      <c r="D38" s="95" t="s">
        <v>189</v>
      </c>
      <c r="E38" s="17"/>
      <c r="F38" s="3"/>
    </row>
    <row r="39" spans="1:6" ht="17.100000000000001" customHeight="1">
      <c r="A39" s="155"/>
      <c r="B39" s="166" t="s">
        <v>135</v>
      </c>
      <c r="C39" s="167"/>
      <c r="D39" s="95" t="s">
        <v>190</v>
      </c>
      <c r="E39" s="17"/>
      <c r="F39" s="3"/>
    </row>
    <row r="40" spans="1:6" ht="17.100000000000001" customHeight="1">
      <c r="A40" s="155"/>
      <c r="B40" s="168" t="s">
        <v>136</v>
      </c>
      <c r="C40" s="167"/>
      <c r="D40" s="95" t="s">
        <v>191</v>
      </c>
      <c r="E40" s="17"/>
      <c r="F40" s="3"/>
    </row>
    <row r="41" spans="1:6" ht="17.100000000000001" customHeight="1">
      <c r="A41" s="155"/>
      <c r="B41" s="166"/>
      <c r="C41" s="167"/>
      <c r="D41" s="95"/>
      <c r="E41" s="17"/>
      <c r="F41" s="3"/>
    </row>
    <row r="42" spans="1:6" ht="17.100000000000001" customHeight="1">
      <c r="A42" s="155"/>
      <c r="B42" s="166" t="s">
        <v>121</v>
      </c>
      <c r="C42" s="167"/>
      <c r="D42" s="97" t="s">
        <v>195</v>
      </c>
      <c r="E42" s="17"/>
      <c r="F42" s="3"/>
    </row>
    <row r="43" spans="1:6" ht="17.100000000000001" customHeight="1">
      <c r="A43" s="155"/>
      <c r="B43" s="166" t="s">
        <v>192</v>
      </c>
      <c r="C43" s="167"/>
      <c r="D43" s="97" t="s">
        <v>137</v>
      </c>
      <c r="E43" s="17"/>
      <c r="F43" s="3"/>
    </row>
    <row r="44" spans="1:6" ht="17.100000000000001" customHeight="1">
      <c r="A44" s="155"/>
      <c r="B44" s="169" t="s">
        <v>193</v>
      </c>
      <c r="C44" s="170"/>
      <c r="D44" s="97" t="s">
        <v>194</v>
      </c>
      <c r="E44" s="17"/>
      <c r="F44" s="3"/>
    </row>
    <row r="45" spans="1:6" ht="17.100000000000001" customHeight="1">
      <c r="A45" s="156"/>
      <c r="B45" s="171"/>
      <c r="C45" s="172"/>
      <c r="D45" s="100"/>
      <c r="E45" s="17"/>
      <c r="F45" s="3"/>
    </row>
  </sheetData>
  <sheetProtection sheet="1" objects="1" scenarios="1"/>
  <mergeCells count="48">
    <mergeCell ref="A1:C1"/>
    <mergeCell ref="C3:D3"/>
    <mergeCell ref="B5:C5"/>
    <mergeCell ref="A6:A13"/>
    <mergeCell ref="B6:C6"/>
    <mergeCell ref="B7:C7"/>
    <mergeCell ref="B8:C8"/>
    <mergeCell ref="B9:C9"/>
    <mergeCell ref="B10:C10"/>
    <mergeCell ref="B11:C11"/>
    <mergeCell ref="B12:C12"/>
    <mergeCell ref="B13:C13"/>
    <mergeCell ref="A14:A21"/>
    <mergeCell ref="B14:C14"/>
    <mergeCell ref="B15:C15"/>
    <mergeCell ref="B16:C16"/>
    <mergeCell ref="B17:C17"/>
    <mergeCell ref="B18:C18"/>
    <mergeCell ref="B19:C19"/>
    <mergeCell ref="B20:C20"/>
    <mergeCell ref="B21:C21"/>
    <mergeCell ref="A22:A29"/>
    <mergeCell ref="B22:C22"/>
    <mergeCell ref="B23:C23"/>
    <mergeCell ref="B24:C24"/>
    <mergeCell ref="B25:C25"/>
    <mergeCell ref="B26:C26"/>
    <mergeCell ref="B27:C27"/>
    <mergeCell ref="B28:C28"/>
    <mergeCell ref="B29:C29"/>
    <mergeCell ref="A30:A37"/>
    <mergeCell ref="B30:C30"/>
    <mergeCell ref="B31:C31"/>
    <mergeCell ref="B32:C32"/>
    <mergeCell ref="B33:C33"/>
    <mergeCell ref="B34:C34"/>
    <mergeCell ref="B35:C35"/>
    <mergeCell ref="B36:C36"/>
    <mergeCell ref="B37:C37"/>
    <mergeCell ref="A38:A45"/>
    <mergeCell ref="B38:C38"/>
    <mergeCell ref="B39:C39"/>
    <mergeCell ref="B40:C40"/>
    <mergeCell ref="B41:C41"/>
    <mergeCell ref="B42:C42"/>
    <mergeCell ref="B43:C43"/>
    <mergeCell ref="B44:C44"/>
    <mergeCell ref="B45:C45"/>
  </mergeCells>
  <phoneticPr fontId="1"/>
  <pageMargins left="0.78" right="0.52" top="0.47" bottom="0.36" header="0.3" footer="0.3"/>
  <pageSetup paperSize="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E2480-1CB3-45FA-B4B2-72C95DD1D18A}">
  <sheetPr>
    <tabColor rgb="FFFFC000"/>
    <pageSetUpPr fitToPage="1"/>
  </sheetPr>
  <dimension ref="A1:I36"/>
  <sheetViews>
    <sheetView zoomScaleNormal="100" zoomScaleSheetLayoutView="100" workbookViewId="0">
      <selection activeCell="E36" sqref="E36"/>
    </sheetView>
  </sheetViews>
  <sheetFormatPr defaultRowHeight="18.75"/>
  <cols>
    <col min="1" max="2" width="2.625" customWidth="1"/>
    <col min="3" max="3" width="12.625" customWidth="1"/>
    <col min="4" max="4" width="2.625" customWidth="1"/>
    <col min="5" max="5" width="13.625" customWidth="1"/>
    <col min="6" max="6" width="37.625" customWidth="1"/>
    <col min="7" max="7" width="10.625" customWidth="1"/>
  </cols>
  <sheetData>
    <row r="1" spans="1:9" ht="30" customHeight="1">
      <c r="A1" s="184" t="s">
        <v>196</v>
      </c>
      <c r="B1" s="184"/>
      <c r="C1" s="184"/>
      <c r="D1" s="184"/>
      <c r="E1" s="184"/>
      <c r="F1" s="184"/>
      <c r="G1" s="68" t="str">
        <f>"№ "&amp;'交付申請書（最初に入力）'!N1</f>
        <v xml:space="preserve">№ </v>
      </c>
      <c r="H1" s="3"/>
      <c r="I1" s="3"/>
    </row>
    <row r="2" spans="1:9" ht="15" customHeight="1">
      <c r="A2" s="3"/>
      <c r="B2" s="3"/>
      <c r="C2" s="3"/>
      <c r="D2" s="3"/>
      <c r="E2" s="3"/>
      <c r="F2" s="3"/>
      <c r="G2" s="3"/>
      <c r="H2" s="3"/>
      <c r="I2" s="131"/>
    </row>
    <row r="3" spans="1:9" ht="32.25" customHeight="1">
      <c r="A3" s="3"/>
      <c r="B3" s="3"/>
      <c r="C3" s="3"/>
      <c r="D3" s="3"/>
      <c r="E3" s="4" t="s">
        <v>57</v>
      </c>
      <c r="F3" s="193" t="str">
        <f>'交付申請書（最初に入力）'!D6</f>
        <v/>
      </c>
      <c r="G3" s="194"/>
      <c r="H3" s="3"/>
      <c r="I3" s="3"/>
    </row>
    <row r="4" spans="1:9" ht="10.5" customHeight="1">
      <c r="A4" s="3"/>
      <c r="B4" s="3"/>
      <c r="C4" s="3"/>
      <c r="D4" s="3"/>
      <c r="E4" s="3"/>
      <c r="F4" s="3"/>
      <c r="G4" s="3"/>
      <c r="H4" s="3"/>
      <c r="I4" s="3"/>
    </row>
    <row r="5" spans="1:9" ht="25.5" customHeight="1">
      <c r="A5" s="1" t="s">
        <v>13</v>
      </c>
      <c r="B5" s="1"/>
      <c r="C5" s="3"/>
      <c r="D5" s="3"/>
      <c r="E5" s="3"/>
      <c r="F5" s="3"/>
      <c r="G5" s="53" t="s">
        <v>68</v>
      </c>
      <c r="H5" s="3"/>
      <c r="I5" s="3"/>
    </row>
    <row r="6" spans="1:9" ht="24.95" customHeight="1">
      <c r="A6" s="185" t="s">
        <v>10</v>
      </c>
      <c r="B6" s="186"/>
      <c r="C6" s="186"/>
      <c r="D6" s="160"/>
      <c r="E6" s="33" t="s">
        <v>12</v>
      </c>
      <c r="F6" s="185" t="s">
        <v>11</v>
      </c>
      <c r="G6" s="160"/>
      <c r="H6" s="3"/>
      <c r="I6" s="3"/>
    </row>
    <row r="7" spans="1:9" ht="24.95" customHeight="1">
      <c r="A7" s="187" t="s">
        <v>56</v>
      </c>
      <c r="B7" s="188"/>
      <c r="C7" s="188"/>
      <c r="D7" s="189"/>
      <c r="E7" s="54">
        <v>100000</v>
      </c>
      <c r="F7" s="195" t="s">
        <v>58</v>
      </c>
      <c r="G7" s="196"/>
      <c r="H7" s="42"/>
      <c r="I7" s="3"/>
    </row>
    <row r="8" spans="1:9" ht="18" customHeight="1">
      <c r="A8" s="199" t="s">
        <v>15</v>
      </c>
      <c r="B8" s="211"/>
      <c r="C8" s="211"/>
      <c r="D8" s="200"/>
      <c r="E8" s="55" t="str">
        <f>IF(SUM(G8:G9)&gt;0,SUM(G8:G9),"")</f>
        <v/>
      </c>
      <c r="F8" s="44"/>
      <c r="G8" s="46"/>
      <c r="H8" s="136" t="str">
        <f>IF(AND(G8&gt;0,F8="",B9=""),"「その他（　）」又は「説明」に内訳を入力してください","")</f>
        <v/>
      </c>
      <c r="I8" s="3"/>
    </row>
    <row r="9" spans="1:9" ht="18" customHeight="1">
      <c r="A9" s="16" t="s">
        <v>21</v>
      </c>
      <c r="B9" s="192"/>
      <c r="C9" s="192"/>
      <c r="D9" s="15" t="s">
        <v>22</v>
      </c>
      <c r="E9" s="56"/>
      <c r="F9" s="45"/>
      <c r="G9" s="47"/>
      <c r="H9" s="17" t="str">
        <f>IF(AND(G9&gt;0,F9="",B9=""),"「その他（　）」又は「説明」に内訳を入力してください","")</f>
        <v/>
      </c>
      <c r="I9" s="3"/>
    </row>
    <row r="10" spans="1:9" ht="27.95" customHeight="1">
      <c r="A10" s="185" t="s">
        <v>62</v>
      </c>
      <c r="B10" s="186"/>
      <c r="C10" s="186"/>
      <c r="D10" s="160"/>
      <c r="E10" s="54">
        <f>IF(SUM(E7:E9)&gt;0,SUM(E7:E9),"")</f>
        <v>100000</v>
      </c>
      <c r="F10" s="197"/>
      <c r="G10" s="198"/>
      <c r="H10" s="3"/>
      <c r="I10" s="3"/>
    </row>
    <row r="11" spans="1:9" ht="9.9499999999999993" customHeight="1">
      <c r="A11" s="12"/>
      <c r="B11" s="12"/>
      <c r="C11" s="13"/>
      <c r="D11" s="13"/>
      <c r="E11" s="5"/>
      <c r="F11" s="11"/>
      <c r="G11" s="11"/>
      <c r="H11" s="3"/>
      <c r="I11" s="3"/>
    </row>
    <row r="12" spans="1:9" ht="24.95" customHeight="1">
      <c r="A12" s="7" t="s">
        <v>14</v>
      </c>
      <c r="B12" s="7"/>
      <c r="C12" s="43"/>
      <c r="D12" s="43"/>
      <c r="E12" s="11"/>
      <c r="F12" s="11"/>
      <c r="G12" s="53" t="s">
        <v>68</v>
      </c>
      <c r="H12" s="3"/>
      <c r="I12" s="3"/>
    </row>
    <row r="13" spans="1:9" ht="24.95" customHeight="1">
      <c r="A13" s="185" t="s">
        <v>10</v>
      </c>
      <c r="B13" s="186"/>
      <c r="C13" s="186"/>
      <c r="D13" s="160"/>
      <c r="E13" s="33" t="s">
        <v>12</v>
      </c>
      <c r="F13" s="185" t="s">
        <v>11</v>
      </c>
      <c r="G13" s="160"/>
      <c r="H13" s="3"/>
      <c r="I13" s="3"/>
    </row>
    <row r="14" spans="1:9" ht="32.1" customHeight="1">
      <c r="A14" s="185" t="s">
        <v>16</v>
      </c>
      <c r="B14" s="186"/>
      <c r="C14" s="186"/>
      <c r="D14" s="160"/>
      <c r="E14" s="85" t="str">
        <f>IF(G14&gt;0,G14,"")</f>
        <v/>
      </c>
      <c r="F14" s="58"/>
      <c r="G14" s="48"/>
      <c r="H14" s="135" t="str">
        <f>IF(AND(G14&gt;0,F14=""),"「説明」に内訳を入力してください","")</f>
        <v/>
      </c>
      <c r="I14" s="3"/>
    </row>
    <row r="15" spans="1:9" ht="18" customHeight="1">
      <c r="A15" s="205" t="s">
        <v>18</v>
      </c>
      <c r="B15" s="206"/>
      <c r="C15" s="199" t="s">
        <v>17</v>
      </c>
      <c r="D15" s="200"/>
      <c r="E15" s="86" t="str">
        <f>IF(SUM(G15:G16)&gt;0,SUM(G15:G16),"")</f>
        <v/>
      </c>
      <c r="F15" s="52"/>
      <c r="G15" s="46"/>
      <c r="H15" s="135" t="str">
        <f t="shared" ref="H15:H33" si="0">IF(AND(G15&gt;0,F15=""),"「説明」に内訳を入力してください","")</f>
        <v/>
      </c>
      <c r="I15" s="3"/>
    </row>
    <row r="16" spans="1:9" ht="18" customHeight="1">
      <c r="A16" s="207"/>
      <c r="B16" s="208"/>
      <c r="C16" s="203"/>
      <c r="D16" s="204"/>
      <c r="E16" s="87"/>
      <c r="F16" s="59"/>
      <c r="G16" s="47"/>
      <c r="H16" s="135" t="str">
        <f t="shared" si="0"/>
        <v/>
      </c>
      <c r="I16" s="3"/>
    </row>
    <row r="17" spans="1:9" ht="18" customHeight="1">
      <c r="A17" s="207"/>
      <c r="B17" s="208"/>
      <c r="C17" s="199" t="s">
        <v>59</v>
      </c>
      <c r="D17" s="200"/>
      <c r="E17" s="86" t="str">
        <f>IF(SUM(G17:G23)&gt;0,SUM(G17:G23),"")</f>
        <v/>
      </c>
      <c r="F17" s="52"/>
      <c r="G17" s="46"/>
      <c r="H17" s="135" t="str">
        <f t="shared" si="0"/>
        <v/>
      </c>
      <c r="I17" s="3"/>
    </row>
    <row r="18" spans="1:9" ht="18" customHeight="1">
      <c r="A18" s="207"/>
      <c r="B18" s="208"/>
      <c r="C18" s="201"/>
      <c r="D18" s="202"/>
      <c r="E18" s="88"/>
      <c r="F18" s="50"/>
      <c r="G18" s="49"/>
      <c r="H18" s="135" t="str">
        <f t="shared" si="0"/>
        <v/>
      </c>
      <c r="I18" s="3"/>
    </row>
    <row r="19" spans="1:9" ht="18" customHeight="1">
      <c r="A19" s="207"/>
      <c r="B19" s="208"/>
      <c r="C19" s="201"/>
      <c r="D19" s="202"/>
      <c r="E19" s="88"/>
      <c r="F19" s="50"/>
      <c r="G19" s="49"/>
      <c r="H19" s="135" t="str">
        <f t="shared" si="0"/>
        <v/>
      </c>
      <c r="I19" s="3"/>
    </row>
    <row r="20" spans="1:9" ht="18" customHeight="1">
      <c r="A20" s="207"/>
      <c r="B20" s="208"/>
      <c r="C20" s="201"/>
      <c r="D20" s="202"/>
      <c r="E20" s="88"/>
      <c r="F20" s="50"/>
      <c r="G20" s="49"/>
      <c r="H20" s="135" t="str">
        <f t="shared" si="0"/>
        <v/>
      </c>
      <c r="I20" s="3"/>
    </row>
    <row r="21" spans="1:9" ht="18" customHeight="1">
      <c r="A21" s="207"/>
      <c r="B21" s="208"/>
      <c r="C21" s="201"/>
      <c r="D21" s="202"/>
      <c r="E21" s="88"/>
      <c r="F21" s="50"/>
      <c r="G21" s="49"/>
      <c r="H21" s="135" t="str">
        <f t="shared" si="0"/>
        <v/>
      </c>
      <c r="I21" s="3"/>
    </row>
    <row r="22" spans="1:9" ht="18" customHeight="1">
      <c r="A22" s="207"/>
      <c r="B22" s="208"/>
      <c r="C22" s="201"/>
      <c r="D22" s="202"/>
      <c r="E22" s="88"/>
      <c r="F22" s="50"/>
      <c r="G22" s="49"/>
      <c r="H22" s="135" t="str">
        <f t="shared" si="0"/>
        <v/>
      </c>
      <c r="I22" s="3"/>
    </row>
    <row r="23" spans="1:9" ht="18" customHeight="1">
      <c r="A23" s="207"/>
      <c r="B23" s="208"/>
      <c r="C23" s="203"/>
      <c r="D23" s="204"/>
      <c r="E23" s="87"/>
      <c r="F23" s="51"/>
      <c r="G23" s="47"/>
      <c r="H23" s="135" t="str">
        <f t="shared" si="0"/>
        <v/>
      </c>
      <c r="I23" s="3"/>
    </row>
    <row r="24" spans="1:9" ht="18" customHeight="1">
      <c r="A24" s="207"/>
      <c r="B24" s="208"/>
      <c r="C24" s="199" t="s">
        <v>60</v>
      </c>
      <c r="D24" s="200"/>
      <c r="E24" s="86" t="str">
        <f>IF(SUM(G24:G27)&gt;0,SUM(G24:G27),"")</f>
        <v/>
      </c>
      <c r="F24" s="52"/>
      <c r="G24" s="46"/>
      <c r="H24" s="135" t="str">
        <f t="shared" si="0"/>
        <v/>
      </c>
      <c r="I24" s="3"/>
    </row>
    <row r="25" spans="1:9" ht="18" customHeight="1">
      <c r="A25" s="207"/>
      <c r="B25" s="208"/>
      <c r="C25" s="201"/>
      <c r="D25" s="202"/>
      <c r="E25" s="88"/>
      <c r="F25" s="50"/>
      <c r="G25" s="49"/>
      <c r="H25" s="135" t="str">
        <f t="shared" si="0"/>
        <v/>
      </c>
      <c r="I25" s="3"/>
    </row>
    <row r="26" spans="1:9" ht="18" customHeight="1">
      <c r="A26" s="207"/>
      <c r="B26" s="208"/>
      <c r="C26" s="201"/>
      <c r="D26" s="202"/>
      <c r="E26" s="88"/>
      <c r="F26" s="50"/>
      <c r="G26" s="49"/>
      <c r="H26" s="135" t="str">
        <f t="shared" si="0"/>
        <v/>
      </c>
      <c r="I26" s="3"/>
    </row>
    <row r="27" spans="1:9" ht="18" customHeight="1">
      <c r="A27" s="209"/>
      <c r="B27" s="210"/>
      <c r="C27" s="203"/>
      <c r="D27" s="204"/>
      <c r="E27" s="87"/>
      <c r="F27" s="51"/>
      <c r="G27" s="47"/>
      <c r="H27" s="135" t="str">
        <f t="shared" si="0"/>
        <v/>
      </c>
      <c r="I27" s="3"/>
    </row>
    <row r="28" spans="1:9" ht="18" customHeight="1">
      <c r="A28" s="205" t="s">
        <v>19</v>
      </c>
      <c r="B28" s="206"/>
      <c r="C28" s="199" t="s">
        <v>61</v>
      </c>
      <c r="D28" s="200"/>
      <c r="E28" s="86" t="str">
        <f>IF(SUM(G28:G30)&gt;0,SUM(G28:G30),"")</f>
        <v/>
      </c>
      <c r="F28" s="52"/>
      <c r="G28" s="46"/>
      <c r="H28" s="135" t="str">
        <f t="shared" si="0"/>
        <v/>
      </c>
      <c r="I28" s="3"/>
    </row>
    <row r="29" spans="1:9" ht="18" customHeight="1">
      <c r="A29" s="207"/>
      <c r="B29" s="208"/>
      <c r="C29" s="201"/>
      <c r="D29" s="202"/>
      <c r="E29" s="88"/>
      <c r="F29" s="50"/>
      <c r="G29" s="49"/>
      <c r="H29" s="135" t="str">
        <f t="shared" si="0"/>
        <v/>
      </c>
      <c r="I29" s="3"/>
    </row>
    <row r="30" spans="1:9" ht="18" customHeight="1">
      <c r="A30" s="207"/>
      <c r="B30" s="208"/>
      <c r="C30" s="203"/>
      <c r="D30" s="204"/>
      <c r="E30" s="87"/>
      <c r="F30" s="51"/>
      <c r="G30" s="47"/>
      <c r="H30" s="135" t="str">
        <f t="shared" si="0"/>
        <v/>
      </c>
      <c r="I30" s="3"/>
    </row>
    <row r="31" spans="1:9" ht="31.5" customHeight="1">
      <c r="A31" s="207"/>
      <c r="B31" s="208"/>
      <c r="C31" s="185" t="s">
        <v>63</v>
      </c>
      <c r="D31" s="160"/>
      <c r="E31" s="85" t="str">
        <f>IF(G31&gt;0,G31,"")</f>
        <v/>
      </c>
      <c r="F31" s="51"/>
      <c r="G31" s="47"/>
      <c r="H31" s="135" t="str">
        <f t="shared" si="0"/>
        <v/>
      </c>
      <c r="I31" s="3"/>
    </row>
    <row r="32" spans="1:9" ht="32.1" customHeight="1">
      <c r="A32" s="209"/>
      <c r="B32" s="210"/>
      <c r="C32" s="185" t="s">
        <v>151</v>
      </c>
      <c r="D32" s="160"/>
      <c r="E32" s="85" t="str">
        <f>IF(G32&gt;0,G32,"")</f>
        <v/>
      </c>
      <c r="F32" s="58"/>
      <c r="G32" s="48"/>
      <c r="H32" s="135" t="str">
        <f t="shared" si="0"/>
        <v/>
      </c>
      <c r="I32" s="3"/>
    </row>
    <row r="33" spans="1:9" ht="32.1" customHeight="1">
      <c r="A33" s="185" t="s">
        <v>20</v>
      </c>
      <c r="B33" s="186"/>
      <c r="C33" s="186"/>
      <c r="D33" s="160"/>
      <c r="E33" s="85" t="str">
        <f>IF(G33&gt;0,G33,"")</f>
        <v/>
      </c>
      <c r="F33" s="58"/>
      <c r="G33" s="48"/>
      <c r="H33" s="135" t="str">
        <f t="shared" si="0"/>
        <v/>
      </c>
      <c r="I33" s="3"/>
    </row>
    <row r="34" spans="1:9" ht="18" customHeight="1">
      <c r="A34" s="199" t="s">
        <v>15</v>
      </c>
      <c r="B34" s="211"/>
      <c r="C34" s="211"/>
      <c r="D34" s="200"/>
      <c r="E34" s="86" t="str">
        <f>IF(SUM(G34:G35)&gt;0,SUM(G34:G35),"")</f>
        <v/>
      </c>
      <c r="F34" s="52"/>
      <c r="G34" s="46"/>
      <c r="H34" s="135" t="str">
        <f>IF(AND(G34&gt;0,F34="",B35=""),"「その他（　）」又は「説明」に内訳を入力してください","")</f>
        <v/>
      </c>
      <c r="I34" s="3"/>
    </row>
    <row r="35" spans="1:9" ht="18" customHeight="1">
      <c r="A35" s="14" t="s">
        <v>21</v>
      </c>
      <c r="B35" s="192"/>
      <c r="C35" s="192"/>
      <c r="D35" s="10" t="s">
        <v>22</v>
      </c>
      <c r="E35" s="87"/>
      <c r="F35" s="51"/>
      <c r="G35" s="47"/>
      <c r="H35" s="135" t="str">
        <f>IF(AND(G35&gt;0,F35="",B35=""),"「その他（　）」又は「説明」に内訳を入力してください","")</f>
        <v/>
      </c>
      <c r="I35" s="3"/>
    </row>
    <row r="36" spans="1:9" ht="27.95" customHeight="1">
      <c r="A36" s="185" t="s">
        <v>62</v>
      </c>
      <c r="B36" s="186"/>
      <c r="C36" s="186"/>
      <c r="D36" s="160"/>
      <c r="E36" s="85" t="str">
        <f>IF(SUM(E14:E35)&gt;0,SUM(E14:E35),"")</f>
        <v/>
      </c>
      <c r="F36" s="190"/>
      <c r="G36" s="191"/>
      <c r="H36" s="132" t="str">
        <f>IF(E36="","",IF(E10&lt;&gt;E36,"「収入」と「支出」の合計が一致しません！",""))</f>
        <v/>
      </c>
      <c r="I36" s="3"/>
    </row>
  </sheetData>
  <sheetProtection sheet="1" objects="1" scenarios="1"/>
  <mergeCells count="26">
    <mergeCell ref="A36:D36"/>
    <mergeCell ref="A34:D34"/>
    <mergeCell ref="A33:D33"/>
    <mergeCell ref="A8:D8"/>
    <mergeCell ref="F6:G6"/>
    <mergeCell ref="A14:D14"/>
    <mergeCell ref="B9:C9"/>
    <mergeCell ref="A10:D10"/>
    <mergeCell ref="A13:D13"/>
    <mergeCell ref="C31:D31"/>
    <mergeCell ref="A1:F1"/>
    <mergeCell ref="A6:D6"/>
    <mergeCell ref="A7:D7"/>
    <mergeCell ref="F36:G36"/>
    <mergeCell ref="B35:C35"/>
    <mergeCell ref="F3:G3"/>
    <mergeCell ref="F7:G7"/>
    <mergeCell ref="F10:G10"/>
    <mergeCell ref="C17:D23"/>
    <mergeCell ref="C24:D27"/>
    <mergeCell ref="A15:B27"/>
    <mergeCell ref="F13:G13"/>
    <mergeCell ref="C28:D30"/>
    <mergeCell ref="A28:B32"/>
    <mergeCell ref="C15:D16"/>
    <mergeCell ref="C32:D32"/>
  </mergeCells>
  <phoneticPr fontId="1"/>
  <dataValidations count="2">
    <dataValidation imeMode="hiragana" allowBlank="1" showInputMessage="1" showErrorMessage="1" sqref="F8:F9 B9:C9 F14:F35" xr:uid="{12440B7B-3D8D-4230-95F3-20D5C35AD43D}"/>
    <dataValidation imeMode="halfAlpha" allowBlank="1" showInputMessage="1" showErrorMessage="1" sqref="G14:G34 G35" xr:uid="{8E407CED-1E5B-4B60-B90F-E59B932919FF}"/>
  </dataValidations>
  <pageMargins left="0.78" right="0.46" top="0.59" bottom="0.63"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5433-80AE-4DC9-85B2-D4F1906A263D}">
  <sheetPr>
    <pageSetUpPr fitToPage="1"/>
  </sheetPr>
  <dimension ref="A1:I36"/>
  <sheetViews>
    <sheetView zoomScaleNormal="100" zoomScaleSheetLayoutView="100" workbookViewId="0">
      <selection activeCell="F19" sqref="F19"/>
    </sheetView>
  </sheetViews>
  <sheetFormatPr defaultRowHeight="18.75"/>
  <cols>
    <col min="1" max="2" width="2.625" customWidth="1"/>
    <col min="3" max="3" width="12.625" customWidth="1"/>
    <col min="4" max="4" width="2.625" customWidth="1"/>
    <col min="5" max="5" width="13.625" customWidth="1"/>
    <col min="6" max="6" width="37.625" customWidth="1"/>
    <col min="7" max="7" width="10.625" customWidth="1"/>
  </cols>
  <sheetData>
    <row r="1" spans="1:9" ht="30" customHeight="1">
      <c r="A1" s="184" t="s">
        <v>196</v>
      </c>
      <c r="B1" s="184"/>
      <c r="C1" s="184"/>
      <c r="D1" s="184"/>
      <c r="E1" s="184"/>
      <c r="F1" s="184"/>
      <c r="G1" s="68" t="str">
        <f>"№ "&amp;"16"</f>
        <v>№ 16</v>
      </c>
      <c r="H1" s="3"/>
      <c r="I1" s="3"/>
    </row>
    <row r="2" spans="1:9" ht="15" customHeight="1">
      <c r="A2" s="3"/>
      <c r="B2" s="3"/>
      <c r="C2" s="3"/>
      <c r="D2" s="3"/>
      <c r="E2" s="3"/>
      <c r="F2" s="3"/>
      <c r="G2" s="3"/>
      <c r="H2" s="3"/>
      <c r="I2" s="3"/>
    </row>
    <row r="3" spans="1:9" ht="32.25" customHeight="1">
      <c r="A3" s="3"/>
      <c r="B3" s="3"/>
      <c r="C3" s="3"/>
      <c r="D3" s="3"/>
      <c r="E3" s="4" t="s">
        <v>23</v>
      </c>
      <c r="F3" s="193" t="s">
        <v>119</v>
      </c>
      <c r="G3" s="194"/>
      <c r="H3" s="3"/>
      <c r="I3" s="3"/>
    </row>
    <row r="4" spans="1:9" ht="10.5" customHeight="1">
      <c r="A4" s="3"/>
      <c r="B4" s="3"/>
      <c r="C4" s="3"/>
      <c r="D4" s="3"/>
      <c r="E4" s="3"/>
      <c r="F4" s="3"/>
      <c r="G4" s="3"/>
      <c r="H4" s="3"/>
      <c r="I4" s="3"/>
    </row>
    <row r="5" spans="1:9" ht="25.5" customHeight="1">
      <c r="A5" s="1" t="s">
        <v>13</v>
      </c>
      <c r="B5" s="1"/>
      <c r="C5" s="3"/>
      <c r="D5" s="3"/>
      <c r="E5" s="3"/>
      <c r="F5" s="3"/>
      <c r="G5" s="53" t="s">
        <v>68</v>
      </c>
      <c r="H5" s="3"/>
      <c r="I5" s="3"/>
    </row>
    <row r="6" spans="1:9" ht="24.95" customHeight="1">
      <c r="A6" s="185" t="s">
        <v>10</v>
      </c>
      <c r="B6" s="186"/>
      <c r="C6" s="186"/>
      <c r="D6" s="160"/>
      <c r="E6" s="33" t="s">
        <v>12</v>
      </c>
      <c r="F6" s="185" t="s">
        <v>11</v>
      </c>
      <c r="G6" s="160"/>
      <c r="H6" s="3"/>
      <c r="I6" s="3"/>
    </row>
    <row r="7" spans="1:9" ht="24.95" customHeight="1">
      <c r="A7" s="187" t="s">
        <v>56</v>
      </c>
      <c r="B7" s="188"/>
      <c r="C7" s="188"/>
      <c r="D7" s="189"/>
      <c r="E7" s="54">
        <v>100000</v>
      </c>
      <c r="F7" s="195" t="s">
        <v>58</v>
      </c>
      <c r="G7" s="196"/>
      <c r="H7" s="42"/>
      <c r="I7" s="3"/>
    </row>
    <row r="8" spans="1:9" ht="18" customHeight="1">
      <c r="A8" s="199" t="s">
        <v>15</v>
      </c>
      <c r="B8" s="211"/>
      <c r="C8" s="211"/>
      <c r="D8" s="200"/>
      <c r="E8" s="55">
        <f>IF(SUM(G8:G9)&gt;0,SUM(G8:G9),"")</f>
        <v>21620</v>
      </c>
      <c r="F8" s="75" t="s">
        <v>150</v>
      </c>
      <c r="G8" s="76">
        <v>15000</v>
      </c>
      <c r="H8" s="133"/>
      <c r="I8" s="3"/>
    </row>
    <row r="9" spans="1:9" ht="18" customHeight="1">
      <c r="A9" s="16" t="s">
        <v>21</v>
      </c>
      <c r="B9" s="212" t="s">
        <v>64</v>
      </c>
      <c r="C9" s="212"/>
      <c r="D9" s="15" t="s">
        <v>22</v>
      </c>
      <c r="E9" s="56"/>
      <c r="F9" s="77" t="s">
        <v>67</v>
      </c>
      <c r="G9" s="78">
        <v>6620</v>
      </c>
      <c r="H9" s="133"/>
      <c r="I9" s="3"/>
    </row>
    <row r="10" spans="1:9" ht="27.95" customHeight="1">
      <c r="A10" s="185" t="s">
        <v>62</v>
      </c>
      <c r="B10" s="186"/>
      <c r="C10" s="186"/>
      <c r="D10" s="160"/>
      <c r="E10" s="54">
        <f>SUM(E7:E9)</f>
        <v>121620</v>
      </c>
      <c r="F10" s="197"/>
      <c r="G10" s="198"/>
      <c r="H10" s="3"/>
      <c r="I10" s="3"/>
    </row>
    <row r="11" spans="1:9" ht="9.9499999999999993" customHeight="1">
      <c r="A11" s="12"/>
      <c r="B11" s="12"/>
      <c r="C11" s="13"/>
      <c r="D11" s="13"/>
      <c r="E11" s="5"/>
      <c r="F11" s="11"/>
      <c r="G11" s="11"/>
      <c r="H11" s="3"/>
      <c r="I11" s="3"/>
    </row>
    <row r="12" spans="1:9" ht="24.95" customHeight="1">
      <c r="A12" s="7" t="s">
        <v>14</v>
      </c>
      <c r="B12" s="7"/>
      <c r="C12" s="43"/>
      <c r="D12" s="43"/>
      <c r="E12" s="11"/>
      <c r="F12" s="11"/>
      <c r="G12" s="53" t="s">
        <v>68</v>
      </c>
      <c r="H12" s="3"/>
      <c r="I12" s="3"/>
    </row>
    <row r="13" spans="1:9" ht="24.95" customHeight="1">
      <c r="A13" s="185" t="s">
        <v>10</v>
      </c>
      <c r="B13" s="186"/>
      <c r="C13" s="186"/>
      <c r="D13" s="160"/>
      <c r="E13" s="33" t="s">
        <v>12</v>
      </c>
      <c r="F13" s="185" t="s">
        <v>11</v>
      </c>
      <c r="G13" s="160"/>
      <c r="H13" s="3"/>
      <c r="I13" s="3"/>
    </row>
    <row r="14" spans="1:9" ht="32.1" customHeight="1">
      <c r="A14" s="185" t="s">
        <v>16</v>
      </c>
      <c r="B14" s="186"/>
      <c r="C14" s="186"/>
      <c r="D14" s="160"/>
      <c r="E14" s="54">
        <f>IF(G14&gt;0,G14,"")</f>
        <v>22000</v>
      </c>
      <c r="F14" s="71" t="s">
        <v>65</v>
      </c>
      <c r="G14" s="79">
        <v>22000</v>
      </c>
      <c r="H14" s="134"/>
      <c r="I14" s="3"/>
    </row>
    <row r="15" spans="1:9" ht="18" customHeight="1">
      <c r="A15" s="205" t="s">
        <v>18</v>
      </c>
      <c r="B15" s="206"/>
      <c r="C15" s="199" t="s">
        <v>17</v>
      </c>
      <c r="D15" s="200"/>
      <c r="E15" s="55">
        <f>IF(SUM(G15:G16)&gt;0,SUM(G15:G16),"")</f>
        <v>4320</v>
      </c>
      <c r="F15" s="80" t="s">
        <v>197</v>
      </c>
      <c r="G15" s="76">
        <v>4320</v>
      </c>
      <c r="H15" s="134"/>
      <c r="I15" s="3"/>
    </row>
    <row r="16" spans="1:9" ht="18" customHeight="1">
      <c r="A16" s="207"/>
      <c r="B16" s="208"/>
      <c r="C16" s="203"/>
      <c r="D16" s="204"/>
      <c r="E16" s="56"/>
      <c r="F16" s="81"/>
      <c r="G16" s="78"/>
      <c r="H16" s="134"/>
      <c r="I16" s="3"/>
    </row>
    <row r="17" spans="1:9" ht="18" customHeight="1">
      <c r="A17" s="207"/>
      <c r="B17" s="208"/>
      <c r="C17" s="199" t="s">
        <v>59</v>
      </c>
      <c r="D17" s="200"/>
      <c r="E17" s="55">
        <f>IF(SUM(G17:G23)&gt;0,SUM(G17:G23),"")</f>
        <v>33000</v>
      </c>
      <c r="F17" s="80" t="s">
        <v>66</v>
      </c>
      <c r="G17" s="76">
        <v>11000</v>
      </c>
      <c r="H17" s="134"/>
      <c r="I17" s="3"/>
    </row>
    <row r="18" spans="1:9" ht="18" customHeight="1">
      <c r="A18" s="207"/>
      <c r="B18" s="208"/>
      <c r="C18" s="201"/>
      <c r="D18" s="202"/>
      <c r="E18" s="57"/>
      <c r="F18" s="82" t="s">
        <v>201</v>
      </c>
      <c r="G18" s="83"/>
      <c r="H18" s="134"/>
      <c r="I18" s="3"/>
    </row>
    <row r="19" spans="1:9" ht="18" customHeight="1">
      <c r="A19" s="207"/>
      <c r="B19" s="208"/>
      <c r="C19" s="201"/>
      <c r="D19" s="202"/>
      <c r="E19" s="57"/>
      <c r="F19" s="137" t="s">
        <v>203</v>
      </c>
      <c r="G19" s="83">
        <v>22000</v>
      </c>
      <c r="H19" s="134"/>
      <c r="I19" s="3"/>
    </row>
    <row r="20" spans="1:9" ht="18" customHeight="1">
      <c r="A20" s="207"/>
      <c r="B20" s="208"/>
      <c r="C20" s="201"/>
      <c r="D20" s="202"/>
      <c r="E20" s="57"/>
      <c r="F20" s="82"/>
      <c r="G20" s="83"/>
      <c r="H20" s="134"/>
      <c r="I20" s="3"/>
    </row>
    <row r="21" spans="1:9" ht="18" customHeight="1">
      <c r="A21" s="207"/>
      <c r="B21" s="208"/>
      <c r="C21" s="201"/>
      <c r="D21" s="202"/>
      <c r="E21" s="57"/>
      <c r="F21" s="82"/>
      <c r="G21" s="83"/>
      <c r="H21" s="134"/>
      <c r="I21" s="3"/>
    </row>
    <row r="22" spans="1:9" ht="18" customHeight="1">
      <c r="A22" s="207"/>
      <c r="B22" s="208"/>
      <c r="C22" s="201"/>
      <c r="D22" s="202"/>
      <c r="E22" s="57"/>
      <c r="F22" s="82"/>
      <c r="G22" s="83"/>
      <c r="H22" s="134"/>
      <c r="I22" s="3"/>
    </row>
    <row r="23" spans="1:9" ht="18" customHeight="1">
      <c r="A23" s="207"/>
      <c r="B23" s="208"/>
      <c r="C23" s="203"/>
      <c r="D23" s="204"/>
      <c r="E23" s="56"/>
      <c r="F23" s="84"/>
      <c r="G23" s="78"/>
      <c r="H23" s="134"/>
      <c r="I23" s="3"/>
    </row>
    <row r="24" spans="1:9" ht="18" customHeight="1">
      <c r="A24" s="207"/>
      <c r="B24" s="208"/>
      <c r="C24" s="199" t="s">
        <v>60</v>
      </c>
      <c r="D24" s="200"/>
      <c r="E24" s="55">
        <f>IF(SUM(G24:G27)&gt;0,SUM(G24:G27),"")</f>
        <v>50000</v>
      </c>
      <c r="F24" s="80" t="s">
        <v>199</v>
      </c>
      <c r="G24" s="76">
        <v>12000</v>
      </c>
      <c r="H24" s="134"/>
      <c r="I24" s="3"/>
    </row>
    <row r="25" spans="1:9" ht="18" customHeight="1">
      <c r="A25" s="207"/>
      <c r="B25" s="208"/>
      <c r="C25" s="201"/>
      <c r="D25" s="202"/>
      <c r="E25" s="57"/>
      <c r="F25" s="82" t="s">
        <v>200</v>
      </c>
      <c r="G25" s="83">
        <v>38000</v>
      </c>
      <c r="H25" s="134"/>
      <c r="I25" s="3"/>
    </row>
    <row r="26" spans="1:9" ht="18" customHeight="1">
      <c r="A26" s="207"/>
      <c r="B26" s="208"/>
      <c r="C26" s="201"/>
      <c r="D26" s="202"/>
      <c r="E26" s="57"/>
      <c r="F26" s="82"/>
      <c r="G26" s="83"/>
      <c r="H26" s="134"/>
      <c r="I26" s="3"/>
    </row>
    <row r="27" spans="1:9" ht="18" customHeight="1">
      <c r="A27" s="209"/>
      <c r="B27" s="210"/>
      <c r="C27" s="203"/>
      <c r="D27" s="204"/>
      <c r="E27" s="56"/>
      <c r="F27" s="84"/>
      <c r="G27" s="78"/>
      <c r="H27" s="134"/>
      <c r="I27" s="3"/>
    </row>
    <row r="28" spans="1:9" ht="18" customHeight="1">
      <c r="A28" s="205" t="s">
        <v>19</v>
      </c>
      <c r="B28" s="206"/>
      <c r="C28" s="199" t="s">
        <v>61</v>
      </c>
      <c r="D28" s="200"/>
      <c r="E28" s="55">
        <f>IF(SUM(G28:G30)&gt;0,SUM(G28:G30),"")</f>
        <v>11200</v>
      </c>
      <c r="F28" s="82" t="s">
        <v>198</v>
      </c>
      <c r="G28" s="76"/>
      <c r="H28" s="134"/>
      <c r="I28" s="3"/>
    </row>
    <row r="29" spans="1:9" ht="18" customHeight="1">
      <c r="A29" s="207"/>
      <c r="B29" s="208"/>
      <c r="C29" s="201"/>
      <c r="D29" s="202"/>
      <c r="E29" s="57"/>
      <c r="F29" s="137" t="s">
        <v>202</v>
      </c>
      <c r="G29" s="83">
        <v>11200</v>
      </c>
      <c r="H29" s="134"/>
      <c r="I29" s="3"/>
    </row>
    <row r="30" spans="1:9" ht="18" customHeight="1">
      <c r="A30" s="207"/>
      <c r="B30" s="208"/>
      <c r="C30" s="203"/>
      <c r="D30" s="204"/>
      <c r="E30" s="56"/>
      <c r="F30" s="84"/>
      <c r="G30" s="78"/>
      <c r="H30" s="134"/>
      <c r="I30" s="3"/>
    </row>
    <row r="31" spans="1:9" ht="31.5" customHeight="1">
      <c r="A31" s="207"/>
      <c r="B31" s="208"/>
      <c r="C31" s="185" t="s">
        <v>63</v>
      </c>
      <c r="D31" s="160"/>
      <c r="E31" s="54" t="str">
        <f>IF(G31&gt;0,G31,"")</f>
        <v/>
      </c>
      <c r="F31" s="84"/>
      <c r="G31" s="78"/>
      <c r="H31" s="134"/>
      <c r="I31" s="3"/>
    </row>
    <row r="32" spans="1:9" ht="32.1" customHeight="1">
      <c r="A32" s="209"/>
      <c r="B32" s="210"/>
      <c r="C32" s="185" t="s">
        <v>151</v>
      </c>
      <c r="D32" s="160"/>
      <c r="E32" s="54">
        <f>IF(G32&gt;0,G32,"")</f>
        <v>1100</v>
      </c>
      <c r="F32" s="71" t="s">
        <v>152</v>
      </c>
      <c r="G32" s="79">
        <v>1100</v>
      </c>
      <c r="H32" s="134"/>
      <c r="I32" s="3"/>
    </row>
    <row r="33" spans="1:9" ht="32.1" customHeight="1">
      <c r="A33" s="185" t="s">
        <v>20</v>
      </c>
      <c r="B33" s="186"/>
      <c r="C33" s="186"/>
      <c r="D33" s="160"/>
      <c r="E33" s="54" t="str">
        <f>IF(G33&gt;0,G33,"")</f>
        <v/>
      </c>
      <c r="F33" s="71"/>
      <c r="G33" s="79"/>
      <c r="H33" s="134"/>
      <c r="I33" s="3"/>
    </row>
    <row r="34" spans="1:9" ht="18" customHeight="1">
      <c r="A34" s="199" t="s">
        <v>15</v>
      </c>
      <c r="B34" s="211"/>
      <c r="C34" s="211"/>
      <c r="D34" s="200"/>
      <c r="E34" s="55" t="str">
        <f>IF(SUM(G34:G35)&gt;0,SUM(G34:G35),"")</f>
        <v/>
      </c>
      <c r="F34" s="80"/>
      <c r="G34" s="76"/>
      <c r="H34" s="134"/>
      <c r="I34" s="3"/>
    </row>
    <row r="35" spans="1:9" ht="18" customHeight="1">
      <c r="A35" s="14" t="s">
        <v>21</v>
      </c>
      <c r="B35" s="212"/>
      <c r="C35" s="212"/>
      <c r="D35" s="10" t="s">
        <v>22</v>
      </c>
      <c r="E35" s="56"/>
      <c r="F35" s="84"/>
      <c r="G35" s="78"/>
      <c r="H35" s="134"/>
      <c r="I35" s="3"/>
    </row>
    <row r="36" spans="1:9" ht="27.95" customHeight="1">
      <c r="A36" s="185" t="s">
        <v>62</v>
      </c>
      <c r="B36" s="186"/>
      <c r="C36" s="186"/>
      <c r="D36" s="160"/>
      <c r="E36" s="54">
        <f>SUM(E14:E35)</f>
        <v>121620</v>
      </c>
      <c r="F36" s="190"/>
      <c r="G36" s="191"/>
      <c r="H36" s="132" t="str">
        <f>IF(E36="","",IF(E10&lt;&gt;E36,"「収入」と「支出」の合計が一致しません！",""))</f>
        <v/>
      </c>
      <c r="I36" s="3"/>
    </row>
  </sheetData>
  <sheetProtection sheet="1" objects="1" scenarios="1"/>
  <mergeCells count="26">
    <mergeCell ref="A33:D33"/>
    <mergeCell ref="A34:D34"/>
    <mergeCell ref="B35:C35"/>
    <mergeCell ref="A36:D36"/>
    <mergeCell ref="F36:G36"/>
    <mergeCell ref="A28:B32"/>
    <mergeCell ref="C28:D30"/>
    <mergeCell ref="C32:D32"/>
    <mergeCell ref="A8:D8"/>
    <mergeCell ref="B9:C9"/>
    <mergeCell ref="A10:D10"/>
    <mergeCell ref="A14:D14"/>
    <mergeCell ref="A15:B27"/>
    <mergeCell ref="C15:D16"/>
    <mergeCell ref="C17:D23"/>
    <mergeCell ref="C24:D27"/>
    <mergeCell ref="C31:D31"/>
    <mergeCell ref="F10:G10"/>
    <mergeCell ref="A13:D13"/>
    <mergeCell ref="F13:G13"/>
    <mergeCell ref="A1:F1"/>
    <mergeCell ref="F3:G3"/>
    <mergeCell ref="A6:D6"/>
    <mergeCell ref="F6:G6"/>
    <mergeCell ref="A7:D7"/>
    <mergeCell ref="F7:G7"/>
  </mergeCells>
  <phoneticPr fontId="1"/>
  <pageMargins left="0.78" right="0.46" top="0.59" bottom="0.63" header="0.3" footer="0.3"/>
  <pageSetup paperSize="9" orientation="portrait" r:id="rId1"/>
  <ignoredErrors>
    <ignoredError sqref="E15 E17 E24"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8DF9-5F11-40AE-B94B-67EB87D38ACF}">
  <sheetPr>
    <tabColor rgb="FFFFC000"/>
    <pageSetUpPr fitToPage="1"/>
  </sheetPr>
  <dimension ref="A1:U40"/>
  <sheetViews>
    <sheetView view="pageBreakPreview" zoomScaleNormal="100" zoomScaleSheetLayoutView="100" workbookViewId="0">
      <selection activeCell="N29" sqref="N29:T30"/>
    </sheetView>
  </sheetViews>
  <sheetFormatPr defaultRowHeight="18.75"/>
  <cols>
    <col min="1" max="1" width="2.625" customWidth="1"/>
    <col min="2" max="2" width="4.625" customWidth="1"/>
    <col min="3" max="3" width="5.625" customWidth="1"/>
    <col min="4" max="4" width="6.75" customWidth="1"/>
    <col min="5" max="5" width="3.875" customWidth="1"/>
    <col min="6" max="17" width="3.625" customWidth="1"/>
    <col min="18" max="19" width="4.125" customWidth="1"/>
    <col min="20" max="20" width="4.625" customWidth="1"/>
    <col min="21" max="21" width="2.625" customWidth="1"/>
  </cols>
  <sheetData>
    <row r="1" spans="1:21" ht="24.95" customHeight="1">
      <c r="A1" s="19"/>
      <c r="B1" s="20"/>
      <c r="C1" s="20"/>
      <c r="D1" s="20"/>
      <c r="E1" s="20"/>
      <c r="F1" s="20"/>
      <c r="G1" s="20"/>
      <c r="H1" s="20"/>
      <c r="I1" s="20"/>
      <c r="J1" s="20"/>
      <c r="K1" s="20"/>
      <c r="L1" s="20"/>
      <c r="M1" s="20"/>
      <c r="N1" s="20"/>
      <c r="O1" s="20"/>
      <c r="P1" s="20"/>
      <c r="Q1" s="20"/>
      <c r="R1" s="20"/>
      <c r="S1" s="20"/>
      <c r="T1" s="31"/>
      <c r="U1" s="21"/>
    </row>
    <row r="2" spans="1:21" ht="9.9499999999999993" customHeight="1">
      <c r="A2" s="22"/>
      <c r="U2" s="23"/>
    </row>
    <row r="3" spans="1:21" ht="30" customHeight="1">
      <c r="A3" s="22"/>
      <c r="B3" s="256" t="s">
        <v>34</v>
      </c>
      <c r="C3" s="256"/>
      <c r="D3" s="256"/>
      <c r="E3" s="256"/>
      <c r="F3" s="256"/>
      <c r="G3" s="256"/>
      <c r="H3" s="256"/>
      <c r="I3" s="256"/>
      <c r="J3" s="256"/>
      <c r="K3" s="256"/>
      <c r="L3" s="256"/>
      <c r="M3" s="256"/>
      <c r="N3" s="256"/>
      <c r="O3" s="256"/>
      <c r="P3" s="256"/>
      <c r="Q3" s="256"/>
      <c r="R3" s="256"/>
      <c r="S3" s="256"/>
      <c r="T3" s="256"/>
      <c r="U3" s="23"/>
    </row>
    <row r="4" spans="1:21">
      <c r="A4" s="28"/>
      <c r="B4" s="1"/>
      <c r="C4" s="1"/>
      <c r="D4" s="1"/>
      <c r="E4" s="1"/>
      <c r="F4" s="1"/>
      <c r="G4" s="1"/>
      <c r="H4" s="1"/>
      <c r="I4" s="1"/>
      <c r="J4" s="1"/>
      <c r="K4" s="1"/>
      <c r="L4" s="1"/>
      <c r="M4" s="1"/>
      <c r="N4" s="1"/>
      <c r="O4" s="1"/>
      <c r="P4" s="1"/>
      <c r="Q4" s="1"/>
      <c r="R4" s="1"/>
      <c r="S4" s="1"/>
      <c r="T4" s="1"/>
      <c r="U4" s="29"/>
    </row>
    <row r="5" spans="1:21">
      <c r="A5" s="28"/>
      <c r="B5" s="1"/>
      <c r="C5" s="1"/>
      <c r="D5" s="1"/>
      <c r="E5" s="1"/>
      <c r="F5" s="1"/>
      <c r="G5" s="1"/>
      <c r="H5" s="1"/>
      <c r="I5" s="1"/>
      <c r="J5" s="1"/>
      <c r="K5" s="1"/>
      <c r="L5" s="1"/>
      <c r="M5" s="6"/>
      <c r="N5" s="6"/>
      <c r="O5" s="35"/>
      <c r="P5" s="6" t="s">
        <v>206</v>
      </c>
      <c r="Q5" s="2"/>
      <c r="R5" s="35" t="s">
        <v>154</v>
      </c>
      <c r="S5" s="2"/>
      <c r="T5" s="35" t="s">
        <v>153</v>
      </c>
      <c r="U5" s="29"/>
    </row>
    <row r="6" spans="1:21" ht="15" customHeight="1">
      <c r="A6" s="28"/>
      <c r="B6" s="1"/>
      <c r="C6" s="1"/>
      <c r="D6" s="1"/>
      <c r="E6" s="1"/>
      <c r="F6" s="1"/>
      <c r="G6" s="1"/>
      <c r="H6" s="1"/>
      <c r="I6" s="1"/>
      <c r="J6" s="1"/>
      <c r="K6" s="1"/>
      <c r="L6" s="1"/>
      <c r="M6" s="1"/>
      <c r="N6" s="1"/>
      <c r="O6" s="1"/>
      <c r="P6" s="1"/>
      <c r="Q6" s="1"/>
      <c r="R6" s="1"/>
      <c r="S6" s="1"/>
      <c r="T6" s="1"/>
      <c r="U6" s="29"/>
    </row>
    <row r="7" spans="1:21" ht="24.95" customHeight="1">
      <c r="A7" s="22"/>
      <c r="B7" s="1" t="s">
        <v>144</v>
      </c>
      <c r="C7" s="1"/>
      <c r="D7" s="1"/>
      <c r="E7" s="1"/>
      <c r="F7" s="1"/>
      <c r="G7" s="1"/>
      <c r="H7" s="1"/>
      <c r="I7" s="1"/>
      <c r="J7" s="1"/>
      <c r="K7" s="1"/>
      <c r="L7" s="1"/>
      <c r="M7" s="1"/>
      <c r="N7" s="1"/>
      <c r="O7" s="1"/>
      <c r="P7" s="1"/>
      <c r="Q7" s="1"/>
      <c r="R7" s="1"/>
      <c r="S7" s="1"/>
      <c r="T7" s="1"/>
      <c r="U7" s="29"/>
    </row>
    <row r="8" spans="1:21" ht="27" customHeight="1">
      <c r="A8" s="28"/>
      <c r="B8" s="1"/>
      <c r="C8" s="1"/>
      <c r="D8" s="1"/>
      <c r="E8" s="1"/>
      <c r="F8" s="1"/>
      <c r="G8" s="1"/>
      <c r="H8" s="1"/>
      <c r="I8" s="1"/>
      <c r="J8" s="1"/>
      <c r="K8" s="1"/>
      <c r="L8" s="1"/>
      <c r="M8" s="1"/>
      <c r="N8" s="1"/>
      <c r="O8" s="1"/>
      <c r="P8" s="1"/>
      <c r="Q8" s="1"/>
      <c r="R8" s="1"/>
      <c r="S8" s="1"/>
      <c r="T8" s="1"/>
      <c r="U8" s="29"/>
    </row>
    <row r="9" spans="1:21" ht="24.95" customHeight="1">
      <c r="A9" s="28"/>
      <c r="B9" s="1"/>
      <c r="C9" s="1"/>
      <c r="D9" s="1"/>
      <c r="E9" s="1"/>
      <c r="F9" s="255" t="s">
        <v>33</v>
      </c>
      <c r="G9" s="255"/>
      <c r="H9" s="255"/>
      <c r="I9" s="255"/>
      <c r="J9" s="1"/>
      <c r="K9" s="1"/>
      <c r="L9" s="1"/>
      <c r="M9" s="1"/>
      <c r="N9" s="1"/>
      <c r="O9" s="1"/>
      <c r="P9" s="1"/>
      <c r="Q9" s="1"/>
      <c r="R9" s="1"/>
      <c r="S9" s="1"/>
      <c r="T9" s="1"/>
      <c r="U9" s="23"/>
    </row>
    <row r="10" spans="1:21" ht="15" customHeight="1">
      <c r="A10" s="28"/>
      <c r="B10" s="1"/>
      <c r="C10" s="1"/>
      <c r="D10" s="1"/>
      <c r="E10" s="1"/>
      <c r="F10" s="1"/>
      <c r="G10" s="1"/>
      <c r="H10" s="1"/>
      <c r="I10" s="1"/>
      <c r="J10" s="1"/>
      <c r="K10" s="1"/>
      <c r="L10" s="1"/>
      <c r="M10" s="1"/>
      <c r="N10" s="1"/>
      <c r="O10" s="1"/>
      <c r="P10" s="1"/>
      <c r="Q10" s="1"/>
      <c r="R10" s="1"/>
      <c r="S10" s="1"/>
      <c r="T10" s="1"/>
      <c r="U10" s="23"/>
    </row>
    <row r="11" spans="1:21" ht="23.1" customHeight="1">
      <c r="A11" s="28"/>
      <c r="B11" s="1"/>
      <c r="C11" s="1"/>
      <c r="D11" s="1"/>
      <c r="E11" s="1"/>
      <c r="F11" s="1"/>
      <c r="G11" s="1"/>
      <c r="H11" s="1" t="s">
        <v>6</v>
      </c>
      <c r="I11" s="1"/>
      <c r="J11" s="258" t="s">
        <v>5</v>
      </c>
      <c r="K11" s="258"/>
      <c r="L11" s="258"/>
      <c r="M11" s="147" t="str">
        <f>'交付申請書（最初に入力）'!E5</f>
        <v/>
      </c>
      <c r="N11" s="147"/>
      <c r="O11" s="147"/>
      <c r="P11" s="147"/>
      <c r="Q11" s="147"/>
      <c r="R11" s="147"/>
      <c r="S11" s="147"/>
      <c r="T11" s="147"/>
      <c r="U11" s="23"/>
    </row>
    <row r="12" spans="1:21" ht="13.5" customHeight="1">
      <c r="A12" s="28"/>
      <c r="B12" s="1"/>
      <c r="C12" s="1"/>
      <c r="D12" s="1"/>
      <c r="E12" s="1"/>
      <c r="F12" s="1"/>
      <c r="G12" s="1"/>
      <c r="H12" s="1"/>
      <c r="I12" s="1"/>
      <c r="J12" s="1"/>
      <c r="K12" s="147"/>
      <c r="L12" s="147"/>
      <c r="M12" s="147"/>
      <c r="N12" s="147"/>
      <c r="O12" s="147"/>
      <c r="P12" s="147"/>
      <c r="Q12" s="147"/>
      <c r="R12" s="147"/>
      <c r="S12" s="147"/>
      <c r="T12" s="147"/>
      <c r="U12" s="23"/>
    </row>
    <row r="13" spans="1:21" ht="5.0999999999999996" customHeight="1">
      <c r="A13" s="28"/>
      <c r="B13" s="1"/>
      <c r="C13" s="1"/>
      <c r="D13" s="1"/>
      <c r="E13" s="1"/>
      <c r="F13" s="1"/>
      <c r="G13" s="1"/>
      <c r="H13" s="1"/>
      <c r="I13" s="1"/>
      <c r="J13" s="1"/>
      <c r="K13" s="1"/>
      <c r="L13" s="1"/>
      <c r="M13" s="1"/>
      <c r="N13" s="1"/>
      <c r="O13" s="1"/>
      <c r="P13" s="1"/>
      <c r="Q13" s="1"/>
      <c r="R13" s="1"/>
      <c r="S13" s="1"/>
      <c r="T13" s="1"/>
      <c r="U13" s="23"/>
    </row>
    <row r="14" spans="1:21" ht="20.100000000000001" customHeight="1">
      <c r="A14" s="28"/>
      <c r="B14" s="1"/>
      <c r="C14" s="1"/>
      <c r="D14" s="1"/>
      <c r="E14" s="1"/>
      <c r="F14" s="1"/>
      <c r="G14" s="1"/>
      <c r="H14" s="255" t="s">
        <v>7</v>
      </c>
      <c r="I14" s="255"/>
      <c r="J14" s="1"/>
      <c r="K14" s="147" t="str">
        <f>'交付申請書（最初に入力）'!D6</f>
        <v/>
      </c>
      <c r="L14" s="147"/>
      <c r="M14" s="147"/>
      <c r="N14" s="147"/>
      <c r="O14" s="147"/>
      <c r="P14" s="147"/>
      <c r="Q14" s="147"/>
      <c r="R14" s="147"/>
      <c r="S14" s="147"/>
      <c r="T14" s="147"/>
      <c r="U14" s="23"/>
    </row>
    <row r="15" spans="1:21" ht="24.95" customHeight="1">
      <c r="A15" s="28"/>
      <c r="B15" s="1"/>
      <c r="C15" s="1"/>
      <c r="D15" s="1"/>
      <c r="E15" s="1"/>
      <c r="F15" s="1"/>
      <c r="G15" s="1"/>
      <c r="H15" s="255"/>
      <c r="I15" s="255"/>
      <c r="J15" s="1"/>
      <c r="K15" s="1" t="s">
        <v>32</v>
      </c>
      <c r="L15" s="1"/>
      <c r="M15" s="257" t="str">
        <f>'交付申請書（最初に入力）'!E7</f>
        <v/>
      </c>
      <c r="N15" s="257"/>
      <c r="O15" s="257"/>
      <c r="P15" s="257"/>
      <c r="Q15" s="257"/>
      <c r="R15" s="257"/>
      <c r="S15" s="257"/>
      <c r="T15" s="1"/>
      <c r="U15" s="23"/>
    </row>
    <row r="16" spans="1:21" ht="30" customHeight="1">
      <c r="A16" s="28"/>
      <c r="B16" s="1"/>
      <c r="C16" s="1"/>
      <c r="D16" s="1"/>
      <c r="E16" s="1"/>
      <c r="F16" s="1"/>
      <c r="G16" s="1"/>
      <c r="H16" s="1"/>
      <c r="I16" s="1"/>
      <c r="J16" s="1"/>
      <c r="K16" s="1"/>
      <c r="L16" s="1"/>
      <c r="M16" s="1"/>
      <c r="N16" s="1"/>
      <c r="O16" s="1"/>
      <c r="P16" s="1"/>
      <c r="Q16" s="1"/>
      <c r="R16" s="1"/>
      <c r="S16" s="1"/>
      <c r="T16" s="1"/>
      <c r="U16" s="23"/>
    </row>
    <row r="17" spans="1:21" ht="30" customHeight="1">
      <c r="A17" s="22"/>
      <c r="B17" s="256" t="s">
        <v>31</v>
      </c>
      <c r="C17" s="256"/>
      <c r="D17" s="256"/>
      <c r="E17" s="256"/>
      <c r="F17" s="256"/>
      <c r="G17" s="256"/>
      <c r="H17" s="256"/>
      <c r="I17" s="256"/>
      <c r="J17" s="256"/>
      <c r="K17" s="256"/>
      <c r="L17" s="256"/>
      <c r="M17" s="256"/>
      <c r="N17" s="256"/>
      <c r="O17" s="256"/>
      <c r="P17" s="256"/>
      <c r="Q17" s="256"/>
      <c r="R17" s="256"/>
      <c r="S17" s="256"/>
      <c r="T17" s="256"/>
      <c r="U17" s="23"/>
    </row>
    <row r="18" spans="1:21" ht="30" customHeight="1">
      <c r="A18" s="28"/>
      <c r="B18" s="1"/>
      <c r="C18" s="1"/>
      <c r="D18" s="1"/>
      <c r="E18" s="1"/>
      <c r="F18" s="1"/>
      <c r="G18" s="1"/>
      <c r="H18" s="1"/>
      <c r="I18" s="1"/>
      <c r="J18" s="1"/>
      <c r="K18" s="1"/>
      <c r="L18" s="1"/>
      <c r="M18" s="1"/>
      <c r="N18" s="1"/>
      <c r="O18" s="1"/>
      <c r="P18" s="1"/>
      <c r="Q18" s="1"/>
      <c r="R18" s="1"/>
      <c r="S18" s="1"/>
      <c r="T18" s="1"/>
      <c r="U18" s="23"/>
    </row>
    <row r="19" spans="1:21" ht="27" customHeight="1">
      <c r="A19" s="28"/>
      <c r="B19" s="1"/>
      <c r="C19" s="30" t="s">
        <v>30</v>
      </c>
      <c r="D19" s="30"/>
      <c r="E19" s="30"/>
      <c r="F19" s="222" t="s">
        <v>204</v>
      </c>
      <c r="G19" s="222"/>
      <c r="H19" s="222"/>
      <c r="I19" s="222"/>
      <c r="J19" s="222"/>
      <c r="K19" s="222"/>
      <c r="L19" s="222"/>
      <c r="M19" s="222"/>
      <c r="N19" s="222"/>
      <c r="O19" s="222"/>
      <c r="P19" s="222"/>
      <c r="Q19" s="222"/>
      <c r="R19" s="222"/>
      <c r="S19" s="222"/>
      <c r="T19" s="222"/>
      <c r="U19" s="23"/>
    </row>
    <row r="20" spans="1:21" ht="35.1" customHeight="1">
      <c r="A20" s="28"/>
      <c r="B20" s="1"/>
      <c r="C20" s="1"/>
      <c r="D20" s="1"/>
      <c r="E20" s="1"/>
      <c r="F20" s="1"/>
      <c r="G20" s="1"/>
      <c r="H20" s="1"/>
      <c r="I20" s="1"/>
      <c r="J20" s="1"/>
      <c r="K20" s="1"/>
      <c r="L20" s="1"/>
      <c r="M20" s="1"/>
      <c r="N20" s="1"/>
      <c r="O20" s="1"/>
      <c r="P20" s="1"/>
      <c r="Q20" s="1"/>
      <c r="R20" s="1"/>
      <c r="S20" s="1"/>
      <c r="T20" s="1"/>
      <c r="U20" s="23"/>
    </row>
    <row r="21" spans="1:21" ht="36.950000000000003" customHeight="1">
      <c r="A21" s="28"/>
      <c r="B21" s="1"/>
      <c r="C21" s="1" t="s">
        <v>24</v>
      </c>
      <c r="D21" s="1"/>
      <c r="E21" s="1"/>
      <c r="F21" s="145"/>
      <c r="G21" s="146"/>
      <c r="H21" s="144"/>
      <c r="I21" s="145"/>
      <c r="J21" s="146"/>
      <c r="K21" s="138" t="s">
        <v>155</v>
      </c>
      <c r="L21" s="139">
        <v>1</v>
      </c>
      <c r="M21" s="140">
        <v>0</v>
      </c>
      <c r="N21" s="138">
        <v>0</v>
      </c>
      <c r="O21" s="139">
        <v>0</v>
      </c>
      <c r="P21" s="140">
        <v>0</v>
      </c>
      <c r="Q21" s="138">
        <v>0</v>
      </c>
      <c r="R21" s="35" t="s">
        <v>3</v>
      </c>
      <c r="S21" s="35"/>
      <c r="T21" s="1"/>
      <c r="U21" s="23"/>
    </row>
    <row r="22" spans="1:21" ht="35.1" customHeight="1">
      <c r="A22" s="28"/>
      <c r="B22" s="1"/>
      <c r="C22" s="1"/>
      <c r="D22" s="1"/>
      <c r="E22" s="1"/>
      <c r="F22" s="1"/>
      <c r="G22" s="1"/>
      <c r="H22" s="1"/>
      <c r="I22" s="1"/>
      <c r="J22" s="1"/>
      <c r="K22" s="1"/>
      <c r="L22" s="1"/>
      <c r="M22" s="1"/>
      <c r="N22" s="1"/>
      <c r="O22" s="1"/>
      <c r="P22" s="1"/>
      <c r="Q22" s="1"/>
      <c r="R22" s="1"/>
      <c r="S22" s="1"/>
      <c r="T22" s="1"/>
      <c r="U22" s="23"/>
    </row>
    <row r="23" spans="1:21" ht="23.1" customHeight="1">
      <c r="A23" s="28"/>
      <c r="B23" s="1"/>
      <c r="C23" s="1"/>
      <c r="D23" s="1"/>
      <c r="E23" s="1"/>
      <c r="F23" s="1"/>
      <c r="G23" s="1"/>
      <c r="H23" s="1"/>
      <c r="I23" s="1"/>
      <c r="J23" s="1"/>
      <c r="K23" s="1"/>
      <c r="L23" s="1"/>
      <c r="M23" s="1"/>
      <c r="N23" s="1"/>
      <c r="O23" s="1"/>
      <c r="P23" s="1"/>
      <c r="Q23" s="1"/>
      <c r="R23" s="1"/>
      <c r="S23" s="1"/>
      <c r="T23" s="1"/>
      <c r="U23" s="23"/>
    </row>
    <row r="24" spans="1:21" ht="15.95" customHeight="1">
      <c r="A24" s="22"/>
      <c r="B24" s="223" t="s">
        <v>28</v>
      </c>
      <c r="C24" s="213"/>
      <c r="D24" s="214"/>
      <c r="E24" s="214"/>
      <c r="F24" s="214"/>
      <c r="G24" s="215"/>
      <c r="H24" s="223" t="s">
        <v>25</v>
      </c>
      <c r="I24" s="224" t="s">
        <v>207</v>
      </c>
      <c r="J24" s="224"/>
      <c r="K24" s="252" t="s">
        <v>26</v>
      </c>
      <c r="L24" s="253"/>
      <c r="M24" s="254"/>
      <c r="N24" s="225"/>
      <c r="O24" s="226"/>
      <c r="P24" s="226"/>
      <c r="Q24" s="226"/>
      <c r="R24" s="226"/>
      <c r="S24" s="226"/>
      <c r="T24" s="227"/>
      <c r="U24" s="23"/>
    </row>
    <row r="25" spans="1:21" ht="9.9499999999999993" customHeight="1">
      <c r="A25" s="22"/>
      <c r="B25" s="223"/>
      <c r="C25" s="216"/>
      <c r="D25" s="217"/>
      <c r="E25" s="217"/>
      <c r="F25" s="217"/>
      <c r="G25" s="218"/>
      <c r="H25" s="223"/>
      <c r="I25" s="224"/>
      <c r="J25" s="224"/>
      <c r="K25" s="240"/>
      <c r="L25" s="241"/>
      <c r="M25" s="242"/>
      <c r="N25" s="228"/>
      <c r="O25" s="229"/>
      <c r="P25" s="229"/>
      <c r="Q25" s="229"/>
      <c r="R25" s="229"/>
      <c r="S25" s="229"/>
      <c r="T25" s="230"/>
      <c r="U25" s="23"/>
    </row>
    <row r="26" spans="1:21" ht="6.95" customHeight="1">
      <c r="A26" s="22"/>
      <c r="B26" s="223"/>
      <c r="C26" s="216"/>
      <c r="D26" s="217"/>
      <c r="E26" s="217"/>
      <c r="F26" s="217"/>
      <c r="G26" s="218"/>
      <c r="H26" s="223"/>
      <c r="I26" s="224"/>
      <c r="J26" s="224"/>
      <c r="K26" s="249" t="s">
        <v>29</v>
      </c>
      <c r="L26" s="250"/>
      <c r="M26" s="251"/>
      <c r="N26" s="231"/>
      <c r="O26" s="232"/>
      <c r="P26" s="232"/>
      <c r="Q26" s="232"/>
      <c r="R26" s="232"/>
      <c r="S26" s="232"/>
      <c r="T26" s="233"/>
      <c r="U26" s="23"/>
    </row>
    <row r="27" spans="1:21" ht="9" customHeight="1">
      <c r="A27" s="22"/>
      <c r="B27" s="223"/>
      <c r="C27" s="216"/>
      <c r="D27" s="217"/>
      <c r="E27" s="217"/>
      <c r="F27" s="217"/>
      <c r="G27" s="218"/>
      <c r="H27" s="223"/>
      <c r="I27" s="224"/>
      <c r="J27" s="224"/>
      <c r="K27" s="249"/>
      <c r="L27" s="250"/>
      <c r="M27" s="251"/>
      <c r="N27" s="234"/>
      <c r="O27" s="235"/>
      <c r="P27" s="235"/>
      <c r="Q27" s="235"/>
      <c r="R27" s="235"/>
      <c r="S27" s="235"/>
      <c r="T27" s="236"/>
      <c r="U27" s="23"/>
    </row>
    <row r="28" spans="1:21" ht="9" customHeight="1">
      <c r="A28" s="22"/>
      <c r="B28" s="223"/>
      <c r="C28" s="216"/>
      <c r="D28" s="217"/>
      <c r="E28" s="217"/>
      <c r="F28" s="217"/>
      <c r="G28" s="218"/>
      <c r="H28" s="223"/>
      <c r="I28" s="224"/>
      <c r="J28" s="224"/>
      <c r="K28" s="249"/>
      <c r="L28" s="250"/>
      <c r="M28" s="251"/>
      <c r="N28" s="234"/>
      <c r="O28" s="235"/>
      <c r="P28" s="235"/>
      <c r="Q28" s="235"/>
      <c r="R28" s="235"/>
      <c r="S28" s="235"/>
      <c r="T28" s="236"/>
      <c r="U28" s="23"/>
    </row>
    <row r="29" spans="1:21" ht="8.25" customHeight="1">
      <c r="A29" s="22"/>
      <c r="B29" s="223"/>
      <c r="C29" s="213"/>
      <c r="D29" s="214"/>
      <c r="E29" s="214"/>
      <c r="F29" s="214"/>
      <c r="G29" s="215"/>
      <c r="H29" s="223"/>
      <c r="I29" s="224"/>
      <c r="J29" s="224"/>
      <c r="K29" s="237" t="s">
        <v>27</v>
      </c>
      <c r="L29" s="238"/>
      <c r="M29" s="239"/>
      <c r="N29" s="243"/>
      <c r="O29" s="244"/>
      <c r="P29" s="244"/>
      <c r="Q29" s="244"/>
      <c r="R29" s="244"/>
      <c r="S29" s="244"/>
      <c r="T29" s="245"/>
      <c r="U29" s="23"/>
    </row>
    <row r="30" spans="1:21" ht="32.1" customHeight="1">
      <c r="A30" s="22"/>
      <c r="B30" s="223"/>
      <c r="C30" s="219"/>
      <c r="D30" s="220"/>
      <c r="E30" s="220"/>
      <c r="F30" s="220"/>
      <c r="G30" s="221"/>
      <c r="H30" s="223"/>
      <c r="I30" s="224"/>
      <c r="J30" s="224"/>
      <c r="K30" s="240"/>
      <c r="L30" s="241"/>
      <c r="M30" s="242"/>
      <c r="N30" s="246"/>
      <c r="O30" s="247"/>
      <c r="P30" s="247"/>
      <c r="Q30" s="247"/>
      <c r="R30" s="247"/>
      <c r="S30" s="247"/>
      <c r="T30" s="248"/>
      <c r="U30" s="23"/>
    </row>
    <row r="31" spans="1:21" ht="14.25" customHeight="1">
      <c r="A31" s="22"/>
      <c r="B31" s="106"/>
      <c r="C31" s="107"/>
      <c r="D31" s="107"/>
      <c r="E31" s="108"/>
      <c r="F31" s="108"/>
      <c r="G31" s="108"/>
      <c r="H31" s="106"/>
      <c r="I31" s="109"/>
      <c r="J31" s="109"/>
      <c r="K31" s="110"/>
      <c r="L31" s="110"/>
      <c r="M31" s="110"/>
      <c r="N31" s="111"/>
      <c r="O31" s="111"/>
      <c r="P31" s="111"/>
      <c r="Q31" s="111"/>
      <c r="R31" s="111"/>
      <c r="S31" s="111"/>
      <c r="T31" s="111"/>
      <c r="U31" s="23"/>
    </row>
    <row r="32" spans="1:21" ht="17.25" customHeight="1">
      <c r="A32" s="22"/>
      <c r="B32" s="103"/>
      <c r="C32" s="104"/>
      <c r="D32" s="104"/>
      <c r="E32" s="35"/>
      <c r="F32" s="35"/>
      <c r="G32" s="35"/>
      <c r="H32" s="103"/>
      <c r="I32" s="105"/>
      <c r="J32" s="105"/>
      <c r="K32" s="101"/>
      <c r="L32" s="101"/>
      <c r="M32" s="101"/>
      <c r="N32" s="102"/>
      <c r="O32" s="102"/>
      <c r="P32" s="102"/>
      <c r="Q32" s="102"/>
      <c r="R32" s="102"/>
      <c r="S32" s="102"/>
      <c r="T32" s="102"/>
      <c r="U32" s="23"/>
    </row>
    <row r="33" spans="1:21" ht="22.5" customHeight="1">
      <c r="A33" s="117" t="s">
        <v>139</v>
      </c>
      <c r="B33" s="112"/>
      <c r="C33" s="118"/>
      <c r="D33" s="118"/>
      <c r="E33" s="114"/>
      <c r="F33" s="114"/>
      <c r="G33" s="114"/>
      <c r="H33" s="112"/>
      <c r="I33" s="115"/>
      <c r="J33" s="105"/>
      <c r="K33" s="101"/>
      <c r="L33" s="101"/>
      <c r="M33" s="101"/>
      <c r="N33" s="102"/>
      <c r="O33" s="102"/>
      <c r="P33" s="102"/>
      <c r="Q33" s="102"/>
      <c r="R33" s="102"/>
      <c r="S33" s="102"/>
      <c r="T33" s="102"/>
      <c r="U33" s="23"/>
    </row>
    <row r="34" spans="1:21" ht="22.5" customHeight="1">
      <c r="A34" s="28" t="s">
        <v>156</v>
      </c>
      <c r="B34" s="112"/>
      <c r="C34" s="118"/>
      <c r="D34" s="118"/>
      <c r="E34" s="114"/>
      <c r="F34" s="114"/>
      <c r="G34" s="114"/>
      <c r="H34" s="112"/>
      <c r="I34" s="115"/>
      <c r="J34" s="105"/>
      <c r="K34" s="101"/>
      <c r="L34" s="101"/>
      <c r="M34" s="101"/>
      <c r="N34" s="102"/>
      <c r="O34" s="102"/>
      <c r="P34" s="102"/>
      <c r="Q34" s="102"/>
      <c r="R34" s="102"/>
      <c r="S34" s="102"/>
      <c r="T34" s="102"/>
      <c r="U34" s="23"/>
    </row>
    <row r="35" spans="1:21" ht="22.5" customHeight="1">
      <c r="A35" s="119"/>
      <c r="B35" s="112"/>
      <c r="C35" s="118"/>
      <c r="D35" s="118"/>
      <c r="E35" s="114"/>
      <c r="F35" s="114"/>
      <c r="G35" s="114"/>
      <c r="H35" s="112"/>
      <c r="I35" s="115"/>
      <c r="J35" s="105"/>
      <c r="K35" s="101"/>
      <c r="L35" s="101"/>
      <c r="M35" s="101"/>
      <c r="N35" s="102"/>
      <c r="O35" s="102"/>
      <c r="P35" s="102"/>
      <c r="Q35" s="102"/>
      <c r="R35" s="102"/>
      <c r="S35" s="102"/>
      <c r="T35" s="102"/>
      <c r="U35" s="23"/>
    </row>
    <row r="36" spans="1:21" ht="22.5" customHeight="1">
      <c r="A36" s="28" t="s">
        <v>157</v>
      </c>
      <c r="B36" s="112"/>
      <c r="C36" s="118"/>
      <c r="D36" s="118"/>
      <c r="E36" s="114"/>
      <c r="F36" s="114"/>
      <c r="G36" s="114"/>
      <c r="H36" s="112"/>
      <c r="I36" s="115"/>
      <c r="J36" s="105"/>
      <c r="K36" s="101"/>
      <c r="L36" s="101"/>
      <c r="M36" s="101"/>
      <c r="N36" s="102"/>
      <c r="O36" s="102"/>
      <c r="P36" s="102"/>
      <c r="Q36" s="102"/>
      <c r="R36" s="102"/>
      <c r="S36" s="102"/>
      <c r="T36" s="102"/>
      <c r="U36" s="23"/>
    </row>
    <row r="37" spans="1:21" ht="22.5" customHeight="1">
      <c r="A37" s="116"/>
      <c r="B37" s="112"/>
      <c r="C37" s="113"/>
      <c r="D37" s="113"/>
      <c r="E37" s="114"/>
      <c r="F37" s="114"/>
      <c r="G37" s="114"/>
      <c r="H37" s="112"/>
      <c r="I37" s="115"/>
      <c r="J37" s="105"/>
      <c r="K37" s="101"/>
      <c r="L37" s="101"/>
      <c r="M37" s="101"/>
      <c r="N37" s="102"/>
      <c r="O37" s="102"/>
      <c r="P37" s="102"/>
      <c r="Q37" s="102"/>
      <c r="R37" s="102"/>
      <c r="S37" s="102"/>
      <c r="T37" s="102"/>
      <c r="U37" s="23"/>
    </row>
    <row r="38" spans="1:21" ht="22.5" customHeight="1">
      <c r="A38" s="24"/>
      <c r="B38" s="25"/>
      <c r="C38" s="25"/>
      <c r="D38" s="25"/>
      <c r="E38" s="25"/>
      <c r="F38" s="25"/>
      <c r="G38" s="25"/>
      <c r="H38" s="25"/>
      <c r="I38" s="25"/>
      <c r="J38" s="25"/>
      <c r="K38" s="25"/>
      <c r="L38" s="26"/>
      <c r="M38" s="26"/>
      <c r="N38" s="26"/>
      <c r="O38" s="26"/>
      <c r="P38" s="26"/>
      <c r="Q38" s="26"/>
      <c r="R38" s="26"/>
      <c r="S38" s="26"/>
      <c r="T38" s="26"/>
      <c r="U38" s="27"/>
    </row>
    <row r="39" spans="1:21" ht="30" customHeight="1">
      <c r="B39" s="1"/>
      <c r="C39" s="1"/>
      <c r="D39" s="1"/>
      <c r="E39" s="1"/>
      <c r="F39" s="1"/>
      <c r="G39" s="1"/>
      <c r="H39" s="1"/>
      <c r="I39" s="1"/>
      <c r="J39" s="1"/>
      <c r="K39" s="1"/>
    </row>
    <row r="40" spans="1:21" ht="30" customHeight="1">
      <c r="B40" s="1"/>
      <c r="C40" s="1"/>
      <c r="D40" s="1"/>
      <c r="E40" s="1"/>
      <c r="F40" s="1"/>
      <c r="G40" s="1"/>
      <c r="H40" s="1"/>
      <c r="I40" s="1"/>
      <c r="J40" s="1"/>
      <c r="K40" s="1"/>
    </row>
  </sheetData>
  <sheetProtection sheet="1" objects="1" scenarios="1"/>
  <mergeCells count="21">
    <mergeCell ref="F9:I9"/>
    <mergeCell ref="B3:T3"/>
    <mergeCell ref="M15:S15"/>
    <mergeCell ref="B17:T17"/>
    <mergeCell ref="J11:L11"/>
    <mergeCell ref="M11:T11"/>
    <mergeCell ref="K12:T12"/>
    <mergeCell ref="K14:T14"/>
    <mergeCell ref="H14:I15"/>
    <mergeCell ref="C24:G28"/>
    <mergeCell ref="C29:G30"/>
    <mergeCell ref="F19:T19"/>
    <mergeCell ref="B24:B30"/>
    <mergeCell ref="I24:J30"/>
    <mergeCell ref="H24:H30"/>
    <mergeCell ref="N24:T25"/>
    <mergeCell ref="N26:T28"/>
    <mergeCell ref="K29:M30"/>
    <mergeCell ref="N29:T30"/>
    <mergeCell ref="K26:M28"/>
    <mergeCell ref="K24:M25"/>
  </mergeCells>
  <phoneticPr fontId="1"/>
  <dataValidations count="4">
    <dataValidation imeMode="halfKatakana" allowBlank="1" showInputMessage="1" showErrorMessage="1" sqref="N26:T28" xr:uid="{53052A84-DD83-4E3B-96F9-D0811DC62D64}"/>
    <dataValidation imeMode="on" allowBlank="1" showInputMessage="1" showErrorMessage="1" sqref="C31:C37 D31:D37 N31:T37" xr:uid="{D30FEB19-C971-4E80-A0C3-8D916E9E402D}"/>
    <dataValidation imeMode="hiragana" allowBlank="1" showInputMessage="1" showErrorMessage="1" sqref="C29:G30 N29:T30 C24:G28" xr:uid="{8F9AF848-ED85-4C55-9173-E0E7073EBA1E}"/>
    <dataValidation imeMode="halfAlpha" allowBlank="1" showInputMessage="1" showErrorMessage="1" sqref="N24:T25 Q5 S5 N24:T25" xr:uid="{41251D63-0DE7-4AFC-8161-187B2E8C0F46}"/>
  </dataValidations>
  <pageMargins left="0.88" right="0.4" top="0.77" bottom="0.61" header="0.3" footer="0.34"/>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75881-F26A-4136-B2BB-3D1B29DA2A56}">
  <sheetPr>
    <pageSetUpPr fitToPage="1"/>
  </sheetPr>
  <dimension ref="A1:U40"/>
  <sheetViews>
    <sheetView view="pageBreakPreview" zoomScaleNormal="100" zoomScaleSheetLayoutView="100" workbookViewId="0">
      <selection activeCell="V9" sqref="V9"/>
    </sheetView>
  </sheetViews>
  <sheetFormatPr defaultRowHeight="18.75"/>
  <cols>
    <col min="1" max="1" width="2.625" customWidth="1"/>
    <col min="2" max="2" width="4.625" customWidth="1"/>
    <col min="3" max="3" width="5.625" customWidth="1"/>
    <col min="4" max="4" width="6.75" customWidth="1"/>
    <col min="5" max="5" width="3.875" customWidth="1"/>
    <col min="6" max="17" width="3.625" customWidth="1"/>
    <col min="18" max="19" width="4.125" customWidth="1"/>
    <col min="20" max="20" width="4.625" customWidth="1"/>
    <col min="21" max="21" width="2.625" customWidth="1"/>
  </cols>
  <sheetData>
    <row r="1" spans="1:21" ht="24.95" customHeight="1">
      <c r="A1" s="19"/>
      <c r="B1" s="20"/>
      <c r="C1" s="20"/>
      <c r="D1" s="20"/>
      <c r="E1" s="20"/>
      <c r="F1" s="20"/>
      <c r="G1" s="20"/>
      <c r="H1" s="20"/>
      <c r="I1" s="20"/>
      <c r="J1" s="20"/>
      <c r="K1" s="20"/>
      <c r="L1" s="20"/>
      <c r="M1" s="20"/>
      <c r="N1" s="20"/>
      <c r="O1" s="20"/>
      <c r="P1" s="20"/>
      <c r="Q1" s="20"/>
      <c r="R1" s="20"/>
      <c r="S1" s="20"/>
      <c r="T1" s="31"/>
      <c r="U1" s="21"/>
    </row>
    <row r="2" spans="1:21" ht="9.9499999999999993" customHeight="1">
      <c r="A2" s="22"/>
      <c r="U2" s="23"/>
    </row>
    <row r="3" spans="1:21" ht="30" customHeight="1">
      <c r="A3" s="22"/>
      <c r="B3" s="256" t="s">
        <v>34</v>
      </c>
      <c r="C3" s="256"/>
      <c r="D3" s="256"/>
      <c r="E3" s="256"/>
      <c r="F3" s="256"/>
      <c r="G3" s="256"/>
      <c r="H3" s="256"/>
      <c r="I3" s="256"/>
      <c r="J3" s="256"/>
      <c r="K3" s="256"/>
      <c r="L3" s="256"/>
      <c r="M3" s="256"/>
      <c r="N3" s="256"/>
      <c r="O3" s="256"/>
      <c r="P3" s="256"/>
      <c r="Q3" s="256"/>
      <c r="R3" s="256"/>
      <c r="S3" s="256"/>
      <c r="T3" s="256"/>
      <c r="U3" s="23"/>
    </row>
    <row r="4" spans="1:21">
      <c r="A4" s="28"/>
      <c r="B4" s="1"/>
      <c r="C4" s="1"/>
      <c r="D4" s="1"/>
      <c r="E4" s="1"/>
      <c r="F4" s="1"/>
      <c r="G4" s="1"/>
      <c r="H4" s="1"/>
      <c r="I4" s="1"/>
      <c r="J4" s="1"/>
      <c r="K4" s="1"/>
      <c r="L4" s="1"/>
      <c r="M4" s="1"/>
      <c r="N4" s="1"/>
      <c r="O4" s="1"/>
      <c r="P4" s="1"/>
      <c r="Q4" s="1"/>
      <c r="R4" s="1"/>
      <c r="S4" s="1"/>
      <c r="T4" s="1"/>
      <c r="U4" s="29"/>
    </row>
    <row r="5" spans="1:21">
      <c r="A5" s="28"/>
      <c r="B5" s="1"/>
      <c r="C5" s="1"/>
      <c r="D5" s="1"/>
      <c r="E5" s="1"/>
      <c r="F5" s="1"/>
      <c r="G5" s="1"/>
      <c r="H5" s="1"/>
      <c r="I5" s="1"/>
      <c r="J5" s="1"/>
      <c r="K5" s="1"/>
      <c r="L5" s="1"/>
      <c r="M5" s="6"/>
      <c r="N5" s="6"/>
      <c r="O5" s="35"/>
      <c r="P5" s="6" t="s">
        <v>206</v>
      </c>
      <c r="Q5" s="35">
        <v>6</v>
      </c>
      <c r="R5" s="35" t="s">
        <v>154</v>
      </c>
      <c r="S5" s="35">
        <v>10</v>
      </c>
      <c r="T5" s="35" t="s">
        <v>153</v>
      </c>
      <c r="U5" s="29"/>
    </row>
    <row r="6" spans="1:21" ht="15" customHeight="1">
      <c r="A6" s="28"/>
      <c r="B6" s="1"/>
      <c r="C6" s="1"/>
      <c r="D6" s="1"/>
      <c r="E6" s="1"/>
      <c r="F6" s="1"/>
      <c r="G6" s="1"/>
      <c r="H6" s="1"/>
      <c r="I6" s="1"/>
      <c r="J6" s="1"/>
      <c r="K6" s="1"/>
      <c r="L6" s="1"/>
      <c r="M6" s="1"/>
      <c r="N6" s="1"/>
      <c r="O6" s="1"/>
      <c r="P6" s="1"/>
      <c r="Q6" s="1"/>
      <c r="R6" s="1"/>
      <c r="S6" s="1"/>
      <c r="T6" s="1"/>
      <c r="U6" s="29"/>
    </row>
    <row r="7" spans="1:21" ht="24.95" customHeight="1">
      <c r="A7" s="22"/>
      <c r="B7" s="1" t="s">
        <v>144</v>
      </c>
      <c r="C7" s="1"/>
      <c r="D7" s="1"/>
      <c r="E7" s="1"/>
      <c r="F7" s="1"/>
      <c r="G7" s="1"/>
      <c r="H7" s="1"/>
      <c r="I7" s="1"/>
      <c r="J7" s="1"/>
      <c r="K7" s="1"/>
      <c r="L7" s="1"/>
      <c r="M7" s="1"/>
      <c r="N7" s="1"/>
      <c r="O7" s="1"/>
      <c r="P7" s="1"/>
      <c r="Q7" s="1"/>
      <c r="R7" s="1"/>
      <c r="S7" s="1"/>
      <c r="T7" s="1"/>
      <c r="U7" s="29"/>
    </row>
    <row r="8" spans="1:21" ht="27" customHeight="1">
      <c r="A8" s="28"/>
      <c r="B8" s="1"/>
      <c r="C8" s="1"/>
      <c r="D8" s="1"/>
      <c r="E8" s="1"/>
      <c r="F8" s="1"/>
      <c r="G8" s="1"/>
      <c r="H8" s="1"/>
      <c r="I8" s="1"/>
      <c r="J8" s="1"/>
      <c r="K8" s="1"/>
      <c r="L8" s="1"/>
      <c r="M8" s="1"/>
      <c r="N8" s="1"/>
      <c r="O8" s="1"/>
      <c r="P8" s="1"/>
      <c r="Q8" s="1"/>
      <c r="R8" s="1"/>
      <c r="S8" s="1"/>
      <c r="T8" s="1"/>
      <c r="U8" s="29"/>
    </row>
    <row r="9" spans="1:21" ht="24.95" customHeight="1">
      <c r="A9" s="28"/>
      <c r="B9" s="1"/>
      <c r="C9" s="1"/>
      <c r="D9" s="1"/>
      <c r="E9" s="1"/>
      <c r="F9" s="255" t="s">
        <v>33</v>
      </c>
      <c r="G9" s="255"/>
      <c r="H9" s="255"/>
      <c r="I9" s="255"/>
      <c r="J9" s="1"/>
      <c r="K9" s="1"/>
      <c r="L9" s="1"/>
      <c r="M9" s="1"/>
      <c r="N9" s="1"/>
      <c r="O9" s="1"/>
      <c r="P9" s="1"/>
      <c r="Q9" s="1"/>
      <c r="R9" s="1"/>
      <c r="S9" s="1"/>
      <c r="T9" s="1"/>
      <c r="U9" s="23"/>
    </row>
    <row r="10" spans="1:21" ht="15" customHeight="1">
      <c r="A10" s="28"/>
      <c r="B10" s="1"/>
      <c r="C10" s="1"/>
      <c r="D10" s="1"/>
      <c r="E10" s="1"/>
      <c r="F10" s="1"/>
      <c r="G10" s="1"/>
      <c r="H10" s="1"/>
      <c r="I10" s="1"/>
      <c r="J10" s="1"/>
      <c r="K10" s="1"/>
      <c r="L10" s="1"/>
      <c r="M10" s="1"/>
      <c r="N10" s="1"/>
      <c r="O10" s="1"/>
      <c r="P10" s="1"/>
      <c r="Q10" s="1"/>
      <c r="R10" s="1"/>
      <c r="S10" s="1"/>
      <c r="T10" s="1"/>
      <c r="U10" s="23"/>
    </row>
    <row r="11" spans="1:21" ht="23.1" customHeight="1">
      <c r="A11" s="28"/>
      <c r="B11" s="1"/>
      <c r="C11" s="1"/>
      <c r="D11" s="1"/>
      <c r="E11" s="1"/>
      <c r="F11" s="1"/>
      <c r="G11" s="1"/>
      <c r="H11" s="1" t="s">
        <v>6</v>
      </c>
      <c r="I11" s="1"/>
      <c r="J11" s="258" t="s">
        <v>5</v>
      </c>
      <c r="K11" s="258"/>
      <c r="L11" s="258"/>
      <c r="M11" s="147" t="s">
        <v>149</v>
      </c>
      <c r="N11" s="147"/>
      <c r="O11" s="147"/>
      <c r="P11" s="147"/>
      <c r="Q11" s="147"/>
      <c r="R11" s="147"/>
      <c r="S11" s="147"/>
      <c r="T11" s="147"/>
      <c r="U11" s="23"/>
    </row>
    <row r="12" spans="1:21" ht="13.5" customHeight="1">
      <c r="A12" s="28"/>
      <c r="B12" s="1"/>
      <c r="C12" s="1"/>
      <c r="D12" s="1"/>
      <c r="E12" s="1"/>
      <c r="F12" s="1"/>
      <c r="G12" s="1"/>
      <c r="H12" s="1"/>
      <c r="I12" s="1"/>
      <c r="J12" s="1"/>
      <c r="K12" s="147"/>
      <c r="L12" s="147"/>
      <c r="M12" s="147"/>
      <c r="N12" s="147"/>
      <c r="O12" s="147"/>
      <c r="P12" s="147"/>
      <c r="Q12" s="147"/>
      <c r="R12" s="147"/>
      <c r="S12" s="147"/>
      <c r="T12" s="147"/>
      <c r="U12" s="23"/>
    </row>
    <row r="13" spans="1:21" ht="5.0999999999999996" customHeight="1">
      <c r="A13" s="28"/>
      <c r="B13" s="1"/>
      <c r="C13" s="1"/>
      <c r="D13" s="1"/>
      <c r="E13" s="1"/>
      <c r="F13" s="1"/>
      <c r="G13" s="1"/>
      <c r="H13" s="1"/>
      <c r="I13" s="1"/>
      <c r="J13" s="1"/>
      <c r="K13" s="1"/>
      <c r="L13" s="1"/>
      <c r="M13" s="1"/>
      <c r="N13" s="1"/>
      <c r="O13" s="1"/>
      <c r="P13" s="1"/>
      <c r="Q13" s="1"/>
      <c r="R13" s="1"/>
      <c r="S13" s="1"/>
      <c r="T13" s="1"/>
      <c r="U13" s="23"/>
    </row>
    <row r="14" spans="1:21" ht="20.100000000000001" customHeight="1">
      <c r="A14" s="28"/>
      <c r="B14" s="1"/>
      <c r="C14" s="1"/>
      <c r="D14" s="1"/>
      <c r="E14" s="1"/>
      <c r="F14" s="1"/>
      <c r="G14" s="1"/>
      <c r="H14" s="255" t="s">
        <v>7</v>
      </c>
      <c r="I14" s="255"/>
      <c r="J14" s="1"/>
      <c r="K14" s="147" t="s">
        <v>119</v>
      </c>
      <c r="L14" s="147"/>
      <c r="M14" s="147"/>
      <c r="N14" s="147"/>
      <c r="O14" s="147"/>
      <c r="P14" s="147"/>
      <c r="Q14" s="147"/>
      <c r="R14" s="147"/>
      <c r="S14" s="147"/>
      <c r="T14" s="147"/>
      <c r="U14" s="23"/>
    </row>
    <row r="15" spans="1:21" ht="24.95" customHeight="1">
      <c r="A15" s="28"/>
      <c r="B15" s="1"/>
      <c r="C15" s="1"/>
      <c r="D15" s="1"/>
      <c r="E15" s="1"/>
      <c r="F15" s="1"/>
      <c r="G15" s="1"/>
      <c r="H15" s="255"/>
      <c r="I15" s="255"/>
      <c r="J15" s="1"/>
      <c r="K15" s="1" t="s">
        <v>32</v>
      </c>
      <c r="L15" s="1"/>
      <c r="M15" s="257" t="s">
        <v>145</v>
      </c>
      <c r="N15" s="257"/>
      <c r="O15" s="257"/>
      <c r="P15" s="257"/>
      <c r="Q15" s="257"/>
      <c r="R15" s="257"/>
      <c r="S15" s="257"/>
      <c r="T15" s="1"/>
      <c r="U15" s="23"/>
    </row>
    <row r="16" spans="1:21" ht="30" customHeight="1">
      <c r="A16" s="28"/>
      <c r="B16" s="1"/>
      <c r="C16" s="1"/>
      <c r="D16" s="1"/>
      <c r="E16" s="1"/>
      <c r="F16" s="1"/>
      <c r="G16" s="1"/>
      <c r="H16" s="1"/>
      <c r="I16" s="1"/>
      <c r="J16" s="1"/>
      <c r="K16" s="1"/>
      <c r="L16" s="1"/>
      <c r="M16" s="1"/>
      <c r="N16" s="1"/>
      <c r="O16" s="1"/>
      <c r="P16" s="1"/>
      <c r="Q16" s="1"/>
      <c r="R16" s="1"/>
      <c r="S16" s="1"/>
      <c r="T16" s="1"/>
      <c r="U16" s="23"/>
    </row>
    <row r="17" spans="1:21" ht="30" customHeight="1">
      <c r="A17" s="22"/>
      <c r="B17" s="256" t="s">
        <v>31</v>
      </c>
      <c r="C17" s="256"/>
      <c r="D17" s="256"/>
      <c r="E17" s="256"/>
      <c r="F17" s="256"/>
      <c r="G17" s="256"/>
      <c r="H17" s="256"/>
      <c r="I17" s="256"/>
      <c r="J17" s="256"/>
      <c r="K17" s="256"/>
      <c r="L17" s="256"/>
      <c r="M17" s="256"/>
      <c r="N17" s="256"/>
      <c r="O17" s="256"/>
      <c r="P17" s="256"/>
      <c r="Q17" s="256"/>
      <c r="R17" s="256"/>
      <c r="S17" s="256"/>
      <c r="T17" s="256"/>
      <c r="U17" s="23"/>
    </row>
    <row r="18" spans="1:21" ht="30" customHeight="1">
      <c r="A18" s="28"/>
      <c r="B18" s="1"/>
      <c r="C18" s="1"/>
      <c r="D18" s="1"/>
      <c r="E18" s="1"/>
      <c r="F18" s="1"/>
      <c r="G18" s="1"/>
      <c r="H18" s="1"/>
      <c r="I18" s="1"/>
      <c r="J18" s="1"/>
      <c r="K18" s="1"/>
      <c r="L18" s="1"/>
      <c r="M18" s="1"/>
      <c r="N18" s="1"/>
      <c r="O18" s="1"/>
      <c r="P18" s="1"/>
      <c r="Q18" s="1"/>
      <c r="R18" s="1"/>
      <c r="S18" s="1"/>
      <c r="T18" s="1"/>
      <c r="U18" s="23"/>
    </row>
    <row r="19" spans="1:21" ht="27" customHeight="1">
      <c r="A19" s="28"/>
      <c r="B19" s="1"/>
      <c r="C19" s="30" t="s">
        <v>30</v>
      </c>
      <c r="D19" s="30"/>
      <c r="E19" s="30"/>
      <c r="F19" s="222" t="s">
        <v>204</v>
      </c>
      <c r="G19" s="222"/>
      <c r="H19" s="222"/>
      <c r="I19" s="222"/>
      <c r="J19" s="222"/>
      <c r="K19" s="222"/>
      <c r="L19" s="222"/>
      <c r="M19" s="222"/>
      <c r="N19" s="222"/>
      <c r="O19" s="222"/>
      <c r="P19" s="222"/>
      <c r="Q19" s="222"/>
      <c r="R19" s="222"/>
      <c r="S19" s="222"/>
      <c r="T19" s="222"/>
      <c r="U19" s="23"/>
    </row>
    <row r="20" spans="1:21" ht="35.1" customHeight="1">
      <c r="A20" s="28"/>
      <c r="B20" s="1"/>
      <c r="C20" s="1"/>
      <c r="D20" s="1"/>
      <c r="E20" s="1"/>
      <c r="F20" s="1"/>
      <c r="G20" s="1"/>
      <c r="H20" s="1"/>
      <c r="I20" s="1"/>
      <c r="J20" s="1"/>
      <c r="K20" s="1"/>
      <c r="L20" s="1"/>
      <c r="M20" s="1"/>
      <c r="N20" s="1"/>
      <c r="O20" s="1"/>
      <c r="P20" s="1"/>
      <c r="Q20" s="1"/>
      <c r="R20" s="1"/>
      <c r="S20" s="1"/>
      <c r="T20" s="1"/>
      <c r="U20" s="23"/>
    </row>
    <row r="21" spans="1:21" ht="36.950000000000003" customHeight="1">
      <c r="A21" s="28"/>
      <c r="B21" s="1"/>
      <c r="C21" s="1" t="s">
        <v>24</v>
      </c>
      <c r="D21" s="1"/>
      <c r="E21" s="1"/>
      <c r="F21" s="141"/>
      <c r="G21" s="142"/>
      <c r="H21" s="143"/>
      <c r="I21" s="141"/>
      <c r="J21" s="142"/>
      <c r="K21" s="144" t="s">
        <v>155</v>
      </c>
      <c r="L21" s="145">
        <v>1</v>
      </c>
      <c r="M21" s="146">
        <v>0</v>
      </c>
      <c r="N21" s="144">
        <v>0</v>
      </c>
      <c r="O21" s="145">
        <v>0</v>
      </c>
      <c r="P21" s="146">
        <v>0</v>
      </c>
      <c r="Q21" s="144">
        <v>0</v>
      </c>
      <c r="R21" s="35" t="s">
        <v>3</v>
      </c>
      <c r="S21" s="35"/>
      <c r="T21" s="1"/>
      <c r="U21" s="23"/>
    </row>
    <row r="22" spans="1:21" ht="35.1" customHeight="1">
      <c r="A22" s="28"/>
      <c r="B22" s="1"/>
      <c r="C22" s="1"/>
      <c r="D22" s="1"/>
      <c r="E22" s="1"/>
      <c r="F22" s="1"/>
      <c r="G22" s="1"/>
      <c r="H22" s="1"/>
      <c r="I22" s="1"/>
      <c r="J22" s="1"/>
      <c r="K22" s="1"/>
      <c r="L22" s="1"/>
      <c r="M22" s="1"/>
      <c r="N22" s="1"/>
      <c r="O22" s="1"/>
      <c r="P22" s="1"/>
      <c r="Q22" s="1"/>
      <c r="R22" s="1"/>
      <c r="S22" s="1"/>
      <c r="T22" s="1"/>
      <c r="U22" s="23"/>
    </row>
    <row r="23" spans="1:21" ht="23.1" customHeight="1">
      <c r="A23" s="28"/>
      <c r="B23" s="1"/>
      <c r="C23" s="1"/>
      <c r="D23" s="1"/>
      <c r="E23" s="1"/>
      <c r="F23" s="1"/>
      <c r="G23" s="1"/>
      <c r="H23" s="1"/>
      <c r="I23" s="1"/>
      <c r="J23" s="1"/>
      <c r="K23" s="1"/>
      <c r="L23" s="1"/>
      <c r="M23" s="1"/>
      <c r="N23" s="1"/>
      <c r="O23" s="1"/>
      <c r="P23" s="1"/>
      <c r="Q23" s="1"/>
      <c r="R23" s="1"/>
      <c r="S23" s="1"/>
      <c r="T23" s="1"/>
      <c r="U23" s="23"/>
    </row>
    <row r="24" spans="1:21" ht="15.95" customHeight="1">
      <c r="A24" s="22"/>
      <c r="B24" s="223" t="s">
        <v>28</v>
      </c>
      <c r="C24" s="187" t="s">
        <v>208</v>
      </c>
      <c r="D24" s="188"/>
      <c r="E24" s="188"/>
      <c r="F24" s="188"/>
      <c r="G24" s="189"/>
      <c r="H24" s="223" t="s">
        <v>25</v>
      </c>
      <c r="I24" s="224" t="s">
        <v>207</v>
      </c>
      <c r="J24" s="224"/>
      <c r="K24" s="252" t="s">
        <v>26</v>
      </c>
      <c r="L24" s="253"/>
      <c r="M24" s="254"/>
      <c r="N24" s="268" t="s">
        <v>146</v>
      </c>
      <c r="O24" s="269"/>
      <c r="P24" s="269"/>
      <c r="Q24" s="269"/>
      <c r="R24" s="269"/>
      <c r="S24" s="269"/>
      <c r="T24" s="270"/>
      <c r="U24" s="23"/>
    </row>
    <row r="25" spans="1:21" ht="9.9499999999999993" customHeight="1">
      <c r="A25" s="22"/>
      <c r="B25" s="223"/>
      <c r="C25" s="259"/>
      <c r="D25" s="260"/>
      <c r="E25" s="260"/>
      <c r="F25" s="260"/>
      <c r="G25" s="261"/>
      <c r="H25" s="223"/>
      <c r="I25" s="224"/>
      <c r="J25" s="224"/>
      <c r="K25" s="240"/>
      <c r="L25" s="241"/>
      <c r="M25" s="242"/>
      <c r="N25" s="271"/>
      <c r="O25" s="150"/>
      <c r="P25" s="150"/>
      <c r="Q25" s="150"/>
      <c r="R25" s="150"/>
      <c r="S25" s="150"/>
      <c r="T25" s="272"/>
      <c r="U25" s="23"/>
    </row>
    <row r="26" spans="1:21" ht="6.95" customHeight="1">
      <c r="A26" s="22"/>
      <c r="B26" s="223"/>
      <c r="C26" s="259"/>
      <c r="D26" s="260"/>
      <c r="E26" s="260"/>
      <c r="F26" s="260"/>
      <c r="G26" s="261"/>
      <c r="H26" s="223"/>
      <c r="I26" s="224"/>
      <c r="J26" s="224"/>
      <c r="K26" s="249" t="s">
        <v>29</v>
      </c>
      <c r="L26" s="250"/>
      <c r="M26" s="251"/>
      <c r="N26" s="273" t="s">
        <v>147</v>
      </c>
      <c r="O26" s="274"/>
      <c r="P26" s="274"/>
      <c r="Q26" s="274"/>
      <c r="R26" s="274"/>
      <c r="S26" s="274"/>
      <c r="T26" s="275"/>
      <c r="U26" s="23"/>
    </row>
    <row r="27" spans="1:21" ht="9" customHeight="1">
      <c r="A27" s="22"/>
      <c r="B27" s="223"/>
      <c r="C27" s="259"/>
      <c r="D27" s="260"/>
      <c r="E27" s="260"/>
      <c r="F27" s="260"/>
      <c r="G27" s="261"/>
      <c r="H27" s="223"/>
      <c r="I27" s="224"/>
      <c r="J27" s="224"/>
      <c r="K27" s="249"/>
      <c r="L27" s="250"/>
      <c r="M27" s="251"/>
      <c r="N27" s="276"/>
      <c r="O27" s="277"/>
      <c r="P27" s="277"/>
      <c r="Q27" s="277"/>
      <c r="R27" s="277"/>
      <c r="S27" s="277"/>
      <c r="T27" s="278"/>
      <c r="U27" s="23"/>
    </row>
    <row r="28" spans="1:21" ht="9" customHeight="1">
      <c r="A28" s="22"/>
      <c r="B28" s="223"/>
      <c r="C28" s="259"/>
      <c r="D28" s="260"/>
      <c r="E28" s="260"/>
      <c r="F28" s="260"/>
      <c r="G28" s="261"/>
      <c r="H28" s="223"/>
      <c r="I28" s="224"/>
      <c r="J28" s="224"/>
      <c r="K28" s="249"/>
      <c r="L28" s="250"/>
      <c r="M28" s="251"/>
      <c r="N28" s="276"/>
      <c r="O28" s="277"/>
      <c r="P28" s="277"/>
      <c r="Q28" s="277"/>
      <c r="R28" s="277"/>
      <c r="S28" s="277"/>
      <c r="T28" s="278"/>
      <c r="U28" s="23"/>
    </row>
    <row r="29" spans="1:21" ht="8.25" customHeight="1">
      <c r="A29" s="22"/>
      <c r="B29" s="223"/>
      <c r="C29" s="224" t="s">
        <v>209</v>
      </c>
      <c r="D29" s="224"/>
      <c r="E29" s="224"/>
      <c r="F29" s="224"/>
      <c r="G29" s="224"/>
      <c r="H29" s="223"/>
      <c r="I29" s="224"/>
      <c r="J29" s="224"/>
      <c r="K29" s="237" t="s">
        <v>27</v>
      </c>
      <c r="L29" s="238"/>
      <c r="M29" s="239"/>
      <c r="N29" s="262" t="s">
        <v>148</v>
      </c>
      <c r="O29" s="263"/>
      <c r="P29" s="263"/>
      <c r="Q29" s="263"/>
      <c r="R29" s="263"/>
      <c r="S29" s="263"/>
      <c r="T29" s="264"/>
      <c r="U29" s="23"/>
    </row>
    <row r="30" spans="1:21" ht="32.1" customHeight="1">
      <c r="A30" s="22"/>
      <c r="B30" s="223"/>
      <c r="C30" s="224"/>
      <c r="D30" s="224"/>
      <c r="E30" s="224"/>
      <c r="F30" s="224"/>
      <c r="G30" s="224"/>
      <c r="H30" s="223"/>
      <c r="I30" s="224"/>
      <c r="J30" s="224"/>
      <c r="K30" s="240"/>
      <c r="L30" s="241"/>
      <c r="M30" s="242"/>
      <c r="N30" s="265"/>
      <c r="O30" s="266"/>
      <c r="P30" s="266"/>
      <c r="Q30" s="266"/>
      <c r="R30" s="266"/>
      <c r="S30" s="266"/>
      <c r="T30" s="267"/>
      <c r="U30" s="23"/>
    </row>
    <row r="31" spans="1:21" ht="14.25" customHeight="1">
      <c r="A31" s="22"/>
      <c r="B31" s="106"/>
      <c r="C31" s="125"/>
      <c r="D31" s="125"/>
      <c r="E31" s="108"/>
      <c r="F31" s="108"/>
      <c r="G31" s="108"/>
      <c r="H31" s="106"/>
      <c r="I31" s="109"/>
      <c r="J31" s="109"/>
      <c r="K31" s="110"/>
      <c r="L31" s="110"/>
      <c r="M31" s="110"/>
      <c r="N31" s="126"/>
      <c r="O31" s="126"/>
      <c r="P31" s="126"/>
      <c r="Q31" s="126"/>
      <c r="R31" s="126"/>
      <c r="S31" s="126"/>
      <c r="T31" s="126"/>
      <c r="U31" s="23"/>
    </row>
    <row r="32" spans="1:21" ht="17.25" customHeight="1">
      <c r="A32" s="22"/>
      <c r="B32" s="103"/>
      <c r="C32" s="127"/>
      <c r="D32" s="127"/>
      <c r="E32" s="35"/>
      <c r="F32" s="35"/>
      <c r="G32" s="35"/>
      <c r="H32" s="103"/>
      <c r="I32" s="105"/>
      <c r="J32" s="105"/>
      <c r="K32" s="101"/>
      <c r="L32" s="101"/>
      <c r="M32" s="101"/>
      <c r="N32" s="128"/>
      <c r="O32" s="128"/>
      <c r="P32" s="128"/>
      <c r="Q32" s="128"/>
      <c r="R32" s="128"/>
      <c r="S32" s="128"/>
      <c r="T32" s="128"/>
      <c r="U32" s="23"/>
    </row>
    <row r="33" spans="1:21" ht="22.5" customHeight="1">
      <c r="A33" s="117" t="s">
        <v>139</v>
      </c>
      <c r="B33" s="112"/>
      <c r="C33" s="129"/>
      <c r="D33" s="129"/>
      <c r="E33" s="114"/>
      <c r="F33" s="114"/>
      <c r="G33" s="114"/>
      <c r="H33" s="112"/>
      <c r="I33" s="115"/>
      <c r="J33" s="105"/>
      <c r="K33" s="101"/>
      <c r="L33" s="101"/>
      <c r="M33" s="101"/>
      <c r="N33" s="128"/>
      <c r="O33" s="128"/>
      <c r="P33" s="128"/>
      <c r="Q33" s="128"/>
      <c r="R33" s="128"/>
      <c r="S33" s="128"/>
      <c r="T33" s="128"/>
      <c r="U33" s="23"/>
    </row>
    <row r="34" spans="1:21" ht="22.5" customHeight="1">
      <c r="A34" s="119" t="s">
        <v>205</v>
      </c>
      <c r="B34" s="112"/>
      <c r="C34" s="129"/>
      <c r="D34" s="129"/>
      <c r="E34" s="114"/>
      <c r="F34" s="114"/>
      <c r="G34" s="114"/>
      <c r="H34" s="112"/>
      <c r="I34" s="115"/>
      <c r="J34" s="105"/>
      <c r="K34" s="101"/>
      <c r="L34" s="101"/>
      <c r="M34" s="101"/>
      <c r="N34" s="128"/>
      <c r="O34" s="128"/>
      <c r="P34" s="128"/>
      <c r="Q34" s="128"/>
      <c r="R34" s="128"/>
      <c r="S34" s="128"/>
      <c r="T34" s="128"/>
      <c r="U34" s="23"/>
    </row>
    <row r="35" spans="1:21" ht="22.5" customHeight="1">
      <c r="A35" s="119"/>
      <c r="B35" s="112"/>
      <c r="C35" s="129"/>
      <c r="D35" s="129"/>
      <c r="E35" s="114"/>
      <c r="F35" s="114"/>
      <c r="G35" s="114"/>
      <c r="H35" s="112"/>
      <c r="I35" s="115"/>
      <c r="J35" s="105"/>
      <c r="K35" s="101"/>
      <c r="L35" s="101"/>
      <c r="M35" s="101"/>
      <c r="N35" s="128"/>
      <c r="O35" s="128"/>
      <c r="P35" s="128"/>
      <c r="Q35" s="128"/>
      <c r="R35" s="128"/>
      <c r="S35" s="128"/>
      <c r="T35" s="128"/>
      <c r="U35" s="23"/>
    </row>
    <row r="36" spans="1:21" ht="22.5" customHeight="1">
      <c r="A36" s="119" t="s">
        <v>140</v>
      </c>
      <c r="B36" s="112"/>
      <c r="C36" s="129"/>
      <c r="D36" s="129"/>
      <c r="E36" s="114"/>
      <c r="F36" s="114"/>
      <c r="G36" s="114"/>
      <c r="H36" s="112"/>
      <c r="I36" s="115"/>
      <c r="J36" s="105"/>
      <c r="K36" s="101"/>
      <c r="L36" s="101"/>
      <c r="M36" s="101"/>
      <c r="N36" s="128"/>
      <c r="O36" s="128"/>
      <c r="P36" s="128"/>
      <c r="Q36" s="128"/>
      <c r="R36" s="128"/>
      <c r="S36" s="128"/>
      <c r="T36" s="128"/>
      <c r="U36" s="23"/>
    </row>
    <row r="37" spans="1:21" ht="22.5" customHeight="1">
      <c r="A37" s="116"/>
      <c r="B37" s="112"/>
      <c r="C37" s="130"/>
      <c r="D37" s="130"/>
      <c r="E37" s="114"/>
      <c r="F37" s="114"/>
      <c r="G37" s="114"/>
      <c r="H37" s="112"/>
      <c r="I37" s="115"/>
      <c r="J37" s="105"/>
      <c r="K37" s="101"/>
      <c r="L37" s="101"/>
      <c r="M37" s="101"/>
      <c r="N37" s="128"/>
      <c r="O37" s="128"/>
      <c r="P37" s="128"/>
      <c r="Q37" s="128"/>
      <c r="R37" s="128"/>
      <c r="S37" s="128"/>
      <c r="T37" s="128"/>
      <c r="U37" s="23"/>
    </row>
    <row r="38" spans="1:21" ht="22.5" customHeight="1">
      <c r="A38" s="24"/>
      <c r="B38" s="25"/>
      <c r="C38" s="25"/>
      <c r="D38" s="25"/>
      <c r="E38" s="25"/>
      <c r="F38" s="25"/>
      <c r="G38" s="25"/>
      <c r="H38" s="25"/>
      <c r="I38" s="25"/>
      <c r="J38" s="25"/>
      <c r="K38" s="25"/>
      <c r="L38" s="26"/>
      <c r="M38" s="26"/>
      <c r="N38" s="26"/>
      <c r="O38" s="26"/>
      <c r="P38" s="26"/>
      <c r="Q38" s="26"/>
      <c r="R38" s="26"/>
      <c r="S38" s="26"/>
      <c r="T38" s="26"/>
      <c r="U38" s="27"/>
    </row>
    <row r="39" spans="1:21" ht="30" customHeight="1">
      <c r="B39" s="1"/>
      <c r="C39" s="1"/>
      <c r="D39" s="1"/>
      <c r="E39" s="1"/>
      <c r="F39" s="1"/>
      <c r="G39" s="1"/>
      <c r="H39" s="1"/>
      <c r="I39" s="1"/>
      <c r="J39" s="1"/>
      <c r="K39" s="1"/>
    </row>
    <row r="40" spans="1:21" ht="30" customHeight="1">
      <c r="B40" s="1"/>
      <c r="C40" s="1"/>
      <c r="D40" s="1"/>
      <c r="E40" s="1"/>
      <c r="F40" s="1"/>
      <c r="G40" s="1"/>
      <c r="H40" s="1"/>
      <c r="I40" s="1"/>
      <c r="J40" s="1"/>
      <c r="K40" s="1"/>
    </row>
  </sheetData>
  <sheetProtection sheet="1" objects="1" scenarios="1"/>
  <mergeCells count="21">
    <mergeCell ref="B3:T3"/>
    <mergeCell ref="F9:I9"/>
    <mergeCell ref="J11:L11"/>
    <mergeCell ref="M11:T11"/>
    <mergeCell ref="K12:T12"/>
    <mergeCell ref="C24:G28"/>
    <mergeCell ref="C29:G30"/>
    <mergeCell ref="N29:T30"/>
    <mergeCell ref="H14:I15"/>
    <mergeCell ref="K14:T14"/>
    <mergeCell ref="M15:S15"/>
    <mergeCell ref="B17:T17"/>
    <mergeCell ref="F19:T19"/>
    <mergeCell ref="B24:B30"/>
    <mergeCell ref="H24:H30"/>
    <mergeCell ref="I24:J30"/>
    <mergeCell ref="K24:M25"/>
    <mergeCell ref="N24:T25"/>
    <mergeCell ref="K26:M28"/>
    <mergeCell ref="N26:T28"/>
    <mergeCell ref="K29:M30"/>
  </mergeCells>
  <phoneticPr fontId="1"/>
  <dataValidations count="2">
    <dataValidation imeMode="on" allowBlank="1" showInputMessage="1" showErrorMessage="1" sqref="N29:T37 D31:D37 C24 C29 C31:C37" xr:uid="{DE591DEA-66D7-48ED-BDD2-2B2B469DC0C7}"/>
    <dataValidation imeMode="halfKatakana" allowBlank="1" showInputMessage="1" showErrorMessage="1" sqref="N26:T28" xr:uid="{3D9351D8-C970-4797-9105-24CDD32D7C7B}"/>
  </dataValidations>
  <pageMargins left="0.98" right="0.4" top="0.77" bottom="0.75" header="0.3" footer="0.3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88E00-79B3-49C7-8719-98F84C3EBB8D}">
  <sheetPr>
    <tabColor rgb="FFFFC000"/>
  </sheetPr>
  <dimension ref="A1:E25"/>
  <sheetViews>
    <sheetView view="pageBreakPreview" zoomScaleNormal="100" zoomScaleSheetLayoutView="100" workbookViewId="0">
      <selection activeCell="D2" sqref="D2"/>
    </sheetView>
  </sheetViews>
  <sheetFormatPr defaultColWidth="9" defaultRowHeight="13.5"/>
  <cols>
    <col min="1" max="1" width="4.625" style="62" customWidth="1"/>
    <col min="2" max="2" width="23.875" style="62" customWidth="1"/>
    <col min="3" max="3" width="43.375" style="62" customWidth="1"/>
    <col min="4" max="4" width="19.375" style="62" customWidth="1"/>
    <col min="5" max="5" width="48.5" style="62" customWidth="1"/>
    <col min="6" max="16384" width="9" style="62"/>
  </cols>
  <sheetData>
    <row r="1" spans="1:5" s="60" customFormat="1" ht="24.95" customHeight="1">
      <c r="A1" s="63"/>
      <c r="B1" s="64" t="s">
        <v>85</v>
      </c>
      <c r="C1" s="64" t="s">
        <v>69</v>
      </c>
      <c r="D1" s="64" t="s">
        <v>70</v>
      </c>
      <c r="E1" s="64" t="s">
        <v>72</v>
      </c>
    </row>
    <row r="2" spans="1:5" s="60" customFormat="1" ht="24.95" customHeight="1">
      <c r="A2" s="64">
        <v>1</v>
      </c>
      <c r="B2" s="63" t="s">
        <v>73</v>
      </c>
      <c r="C2" s="63" t="s">
        <v>71</v>
      </c>
      <c r="D2" s="120" t="s">
        <v>141</v>
      </c>
      <c r="E2" s="65" t="s">
        <v>74</v>
      </c>
    </row>
    <row r="3" spans="1:5" s="60" customFormat="1" ht="24.95" customHeight="1">
      <c r="A3" s="64">
        <v>2</v>
      </c>
      <c r="B3" s="63" t="s">
        <v>76</v>
      </c>
      <c r="C3" s="63" t="s">
        <v>75</v>
      </c>
      <c r="D3" s="121" t="s">
        <v>160</v>
      </c>
      <c r="E3" s="65" t="s">
        <v>77</v>
      </c>
    </row>
    <row r="4" spans="1:5" s="60" customFormat="1" ht="24.95" customHeight="1">
      <c r="A4" s="64">
        <v>3</v>
      </c>
      <c r="B4" s="63" t="s">
        <v>80</v>
      </c>
      <c r="C4" s="63" t="s">
        <v>78</v>
      </c>
      <c r="D4" s="122" t="s">
        <v>142</v>
      </c>
      <c r="E4" s="65" t="s">
        <v>79</v>
      </c>
    </row>
    <row r="5" spans="1:5" s="60" customFormat="1" ht="24.95" customHeight="1">
      <c r="A5" s="64">
        <v>4</v>
      </c>
      <c r="B5" s="63" t="s">
        <v>87</v>
      </c>
      <c r="C5" s="63" t="s">
        <v>81</v>
      </c>
      <c r="D5" s="123" t="s">
        <v>161</v>
      </c>
      <c r="E5" s="65" t="s">
        <v>82</v>
      </c>
    </row>
    <row r="6" spans="1:5" s="60" customFormat="1" ht="24.95" customHeight="1">
      <c r="A6" s="64">
        <v>5</v>
      </c>
      <c r="B6" s="63" t="s">
        <v>84</v>
      </c>
      <c r="C6" s="63" t="s">
        <v>83</v>
      </c>
      <c r="D6" s="120" t="s">
        <v>162</v>
      </c>
      <c r="E6" s="65" t="s">
        <v>86</v>
      </c>
    </row>
    <row r="7" spans="1:5" s="60" customFormat="1" ht="24.95" customHeight="1">
      <c r="A7" s="64">
        <v>6</v>
      </c>
      <c r="B7" s="63" t="s">
        <v>89</v>
      </c>
      <c r="C7" s="63" t="s">
        <v>88</v>
      </c>
      <c r="D7" s="120" t="s">
        <v>163</v>
      </c>
      <c r="E7" s="65" t="s">
        <v>90</v>
      </c>
    </row>
    <row r="8" spans="1:5" s="60" customFormat="1" ht="24.95" customHeight="1">
      <c r="A8" s="64">
        <v>7</v>
      </c>
      <c r="B8" s="63" t="s">
        <v>92</v>
      </c>
      <c r="C8" s="63" t="s">
        <v>91</v>
      </c>
      <c r="D8" s="121" t="s">
        <v>164</v>
      </c>
      <c r="E8" s="65" t="s">
        <v>93</v>
      </c>
    </row>
    <row r="9" spans="1:5" s="60" customFormat="1" ht="24.95" customHeight="1">
      <c r="A9" s="64">
        <v>8</v>
      </c>
      <c r="B9" s="63" t="s">
        <v>95</v>
      </c>
      <c r="C9" s="63" t="s">
        <v>94</v>
      </c>
      <c r="D9" s="121" t="s">
        <v>165</v>
      </c>
      <c r="E9" s="65" t="s">
        <v>96</v>
      </c>
    </row>
    <row r="10" spans="1:5" s="60" customFormat="1" ht="24.95" customHeight="1">
      <c r="A10" s="64">
        <v>9</v>
      </c>
      <c r="B10" s="63" t="s">
        <v>99</v>
      </c>
      <c r="C10" s="63" t="s">
        <v>97</v>
      </c>
      <c r="D10" s="120" t="s">
        <v>166</v>
      </c>
      <c r="E10" s="65" t="s">
        <v>98</v>
      </c>
    </row>
    <row r="11" spans="1:5" s="60" customFormat="1" ht="24.95" customHeight="1">
      <c r="A11" s="64">
        <v>10</v>
      </c>
      <c r="B11" s="63" t="s">
        <v>101</v>
      </c>
      <c r="C11" s="63" t="s">
        <v>100</v>
      </c>
      <c r="D11" s="121" t="s">
        <v>167</v>
      </c>
      <c r="E11" s="65" t="s">
        <v>102</v>
      </c>
    </row>
    <row r="12" spans="1:5" s="60" customFormat="1" ht="24.95" customHeight="1">
      <c r="A12" s="64">
        <v>11</v>
      </c>
      <c r="B12" s="63" t="s">
        <v>104</v>
      </c>
      <c r="C12" s="63" t="s">
        <v>103</v>
      </c>
      <c r="D12" s="120" t="s">
        <v>168</v>
      </c>
      <c r="E12" s="65" t="s">
        <v>105</v>
      </c>
    </row>
    <row r="13" spans="1:5" s="60" customFormat="1" ht="24.95" customHeight="1">
      <c r="A13" s="64">
        <v>12</v>
      </c>
      <c r="B13" s="63" t="s">
        <v>107</v>
      </c>
      <c r="C13" s="63" t="s">
        <v>106</v>
      </c>
      <c r="D13" s="122" t="s">
        <v>169</v>
      </c>
      <c r="E13" s="65" t="s">
        <v>108</v>
      </c>
    </row>
    <row r="14" spans="1:5" s="60" customFormat="1" ht="24.95" customHeight="1">
      <c r="A14" s="64">
        <v>13</v>
      </c>
      <c r="B14" s="63" t="s">
        <v>110</v>
      </c>
      <c r="C14" s="63" t="s">
        <v>109</v>
      </c>
      <c r="D14" s="121" t="s">
        <v>170</v>
      </c>
      <c r="E14" s="65" t="s">
        <v>111</v>
      </c>
    </row>
    <row r="15" spans="1:5" s="60" customFormat="1" ht="24.95" customHeight="1">
      <c r="A15" s="64">
        <v>14</v>
      </c>
      <c r="B15" s="63" t="s">
        <v>113</v>
      </c>
      <c r="C15" s="63" t="s">
        <v>112</v>
      </c>
      <c r="D15" s="121" t="s">
        <v>171</v>
      </c>
      <c r="E15" s="65" t="s">
        <v>114</v>
      </c>
    </row>
    <row r="16" spans="1:5" s="60" customFormat="1" ht="24.95" customHeight="1">
      <c r="A16" s="64">
        <v>15</v>
      </c>
      <c r="B16" s="63" t="s">
        <v>116</v>
      </c>
      <c r="C16" s="63" t="s">
        <v>115</v>
      </c>
      <c r="D16" s="124" t="s">
        <v>172</v>
      </c>
      <c r="E16" s="65" t="s">
        <v>117</v>
      </c>
    </row>
    <row r="17" spans="1:4" s="60" customFormat="1" ht="17.25">
      <c r="A17" s="279"/>
      <c r="B17" s="279"/>
      <c r="C17" s="279"/>
      <c r="D17" s="61"/>
    </row>
    <row r="19" spans="1:4">
      <c r="A19" s="280"/>
      <c r="B19" s="280"/>
      <c r="C19" s="280"/>
      <c r="D19" s="280"/>
    </row>
    <row r="23" spans="1:4">
      <c r="A23" s="281"/>
      <c r="B23" s="281"/>
      <c r="C23" s="281"/>
      <c r="D23" s="281"/>
    </row>
    <row r="24" spans="1:4">
      <c r="A24" s="281"/>
      <c r="B24" s="281"/>
      <c r="C24" s="281"/>
      <c r="D24" s="281"/>
    </row>
    <row r="25" spans="1:4">
      <c r="A25" s="281"/>
      <c r="B25" s="281"/>
      <c r="C25" s="281"/>
      <c r="D25" s="281"/>
    </row>
  </sheetData>
  <sheetProtection sheet="1" objects="1" scenarios="1"/>
  <mergeCells count="5">
    <mergeCell ref="A17:C17"/>
    <mergeCell ref="A19:D19"/>
    <mergeCell ref="A23:D23"/>
    <mergeCell ref="A24:D24"/>
    <mergeCell ref="A25:D25"/>
  </mergeCells>
  <phoneticPr fontId="1"/>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交付申請書（最初に入力）</vt:lpstr>
      <vt:lpstr>事業計画書</vt:lpstr>
      <vt:lpstr>事業計画書 (入力例)</vt:lpstr>
      <vt:lpstr>収支予算書</vt:lpstr>
      <vt:lpstr>収支予算書 (入力例)</vt:lpstr>
      <vt:lpstr>請求書（交付決定後に提出）</vt:lpstr>
      <vt:lpstr>請求書 (入力例)</vt:lpstr>
      <vt:lpstr>名称・所在地</vt:lpstr>
      <vt:lpstr>'交付申請書（最初に入力）'!Print_Area</vt:lpstr>
      <vt:lpstr>事業計画書!Print_Area</vt:lpstr>
      <vt:lpstr>'事業計画書 (入力例)'!Print_Area</vt:lpstr>
      <vt:lpstr>収支予算書!Print_Area</vt:lpstr>
      <vt:lpstr>'収支予算書 (入力例)'!Print_Area</vt:lpstr>
      <vt:lpstr>'請求書 (入力例)'!Print_Area</vt:lpstr>
      <vt:lpstr>'請求書（交付決定後に提出）'!Print_Area</vt:lpstr>
      <vt:lpstr>名称・所在地!Print_Area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纐纈　伸二</dc:creator>
  <cp:lastModifiedBy>纐纈　伸二（任）</cp:lastModifiedBy>
  <cp:lastPrinted>2024-02-05T07:40:48Z</cp:lastPrinted>
  <dcterms:created xsi:type="dcterms:W3CDTF">2019-12-23T00:08:04Z</dcterms:created>
  <dcterms:modified xsi:type="dcterms:W3CDTF">2024-02-05T07:45:10Z</dcterms:modified>
</cp:coreProperties>
</file>