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Z:\1035_青少年子ども部\10_子育て推進課\30 青少年担当\07.地健連・生指連\R05地健連補助金\R05（地健連）③実績報告\R05（地健連）実績報告（様式・記入例）\R05（地健連）実績報告（様式）\R05（地健連）実績報告（様式）（excel形式）\"/>
    </mc:Choice>
  </mc:AlternateContent>
  <xr:revisionPtr revIDLastSave="0" documentId="13_ncr:1_{F81886EC-94A9-4C82-AAFB-F1C27F81027D}" xr6:coauthVersionLast="47" xr6:coauthVersionMax="47" xr10:uidLastSave="{00000000-0000-0000-0000-000000000000}"/>
  <bookViews>
    <workbookView xWindow="-120" yWindow="-120" windowWidth="20730" windowHeight="11160" tabRatio="786" xr2:uid="{01DAA096-E316-43D0-9329-EA74DF218B7A}"/>
  </bookViews>
  <sheets>
    <sheet name="実績報告書（最初に入力）" sheetId="1" r:id="rId1"/>
    <sheet name="事業報告書" sheetId="2" r:id="rId2"/>
    <sheet name="事業報告書 (入力例)" sheetId="8" r:id="rId3"/>
    <sheet name="収支報告書" sheetId="3" r:id="rId4"/>
    <sheet name="収支報告書 (入力例)" sheetId="6" r:id="rId5"/>
    <sheet name="名称・所在地" sheetId="7" r:id="rId6"/>
  </sheets>
  <definedNames>
    <definedName name="_xlnm.Print_Area" localSheetId="1">事業報告書!$A$1:$D$45</definedName>
    <definedName name="_xlnm.Print_Area" localSheetId="2">'事業報告書 (入力例)'!$A$1:$D$45</definedName>
    <definedName name="_xlnm.Print_Area" localSheetId="0">'実績報告書（最初に入力）'!$A$1:$K$17</definedName>
    <definedName name="_xlnm.Print_Area" localSheetId="3">収支報告書!$A$1:$G$36</definedName>
    <definedName name="_xlnm.Print_Area" localSheetId="4">'収支報告書 (入力例)'!$A$1:$G$36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6" l="1"/>
  <c r="E32" i="6"/>
  <c r="H32" i="3"/>
  <c r="E32" i="3"/>
  <c r="H33" i="3" l="1"/>
  <c r="H31" i="3"/>
  <c r="H30" i="3"/>
  <c r="H29" i="3"/>
  <c r="H28" i="3"/>
  <c r="H27" i="3"/>
  <c r="H26" i="3"/>
  <c r="H25" i="3"/>
  <c r="H24" i="3"/>
  <c r="H23" i="3"/>
  <c r="H22" i="3"/>
  <c r="H21" i="3"/>
  <c r="H20" i="3"/>
  <c r="H19" i="3"/>
  <c r="H18" i="3"/>
  <c r="H17" i="3"/>
  <c r="H16" i="3"/>
  <c r="H15" i="3"/>
  <c r="H35" i="3"/>
  <c r="H34" i="3"/>
  <c r="H9" i="3"/>
  <c r="H8" i="3"/>
  <c r="H14" i="3"/>
  <c r="E34" i="3" l="1"/>
  <c r="E33" i="3"/>
  <c r="E31" i="3"/>
  <c r="E28" i="3"/>
  <c r="E24" i="3"/>
  <c r="E17" i="3"/>
  <c r="E15" i="3"/>
  <c r="E14" i="3"/>
  <c r="E8" i="3"/>
  <c r="E10" i="3" s="1"/>
  <c r="E36" i="3" l="1"/>
  <c r="H36" i="3" s="1"/>
  <c r="G1" i="6"/>
  <c r="D1" i="8"/>
  <c r="D1" i="2" l="1"/>
  <c r="E7" i="1" l="1"/>
  <c r="G1" i="3" l="1"/>
  <c r="D6" i="1"/>
  <c r="E5" i="1"/>
  <c r="E33" i="6" l="1"/>
  <c r="E31" i="6"/>
  <c r="E28" i="6"/>
  <c r="E24" i="6"/>
  <c r="E17" i="6"/>
  <c r="E15" i="6"/>
  <c r="E14" i="6"/>
  <c r="E8" i="6"/>
  <c r="E10" i="6" s="1"/>
  <c r="E36" i="6" l="1"/>
  <c r="F3" i="3"/>
  <c r="C3" i="2" l="1"/>
</calcChain>
</file>

<file path=xl/sharedStrings.xml><?xml version="1.0" encoding="utf-8"?>
<sst xmlns="http://schemas.openxmlformats.org/spreadsheetml/2006/main" count="223" uniqueCount="171">
  <si>
    <t>月</t>
    <rPh sb="0" eb="1">
      <t>ツキ</t>
    </rPh>
    <phoneticPr fontId="1"/>
  </si>
  <si>
    <t>住　所</t>
    <rPh sb="0" eb="1">
      <t>ジュウ</t>
    </rPh>
    <rPh sb="2" eb="3">
      <t>ショ</t>
    </rPh>
    <phoneticPr fontId="1"/>
  </si>
  <si>
    <t>氏　名</t>
    <rPh sb="0" eb="1">
      <t>シ</t>
    </rPh>
    <rPh sb="2" eb="3">
      <t>メイ</t>
    </rPh>
    <phoneticPr fontId="1"/>
  </si>
  <si>
    <t>科　　　目</t>
    <rPh sb="0" eb="1">
      <t>カ</t>
    </rPh>
    <rPh sb="4" eb="5">
      <t>メ</t>
    </rPh>
    <phoneticPr fontId="1"/>
  </si>
  <si>
    <t>説　　　明</t>
    <rPh sb="0" eb="1">
      <t>セツ</t>
    </rPh>
    <rPh sb="4" eb="5">
      <t>アキラ</t>
    </rPh>
    <phoneticPr fontId="1"/>
  </si>
  <si>
    <t>金　額</t>
    <rPh sb="0" eb="1">
      <t>キン</t>
    </rPh>
    <rPh sb="2" eb="3">
      <t>ガク</t>
    </rPh>
    <phoneticPr fontId="1"/>
  </si>
  <si>
    <t>【収　入】</t>
    <rPh sb="1" eb="2">
      <t>オサム</t>
    </rPh>
    <rPh sb="3" eb="4">
      <t>ニュウ</t>
    </rPh>
    <phoneticPr fontId="1"/>
  </si>
  <si>
    <t>【支　出】</t>
    <rPh sb="1" eb="2">
      <t>シ</t>
    </rPh>
    <rPh sb="3" eb="4">
      <t>デ</t>
    </rPh>
    <phoneticPr fontId="1"/>
  </si>
  <si>
    <t>そ 　の 　他</t>
    <rPh sb="6" eb="7">
      <t>タ</t>
    </rPh>
    <phoneticPr fontId="1"/>
  </si>
  <si>
    <t>報　 償　 費</t>
    <rPh sb="0" eb="1">
      <t>ホウ</t>
    </rPh>
    <rPh sb="3" eb="4">
      <t>ショウ</t>
    </rPh>
    <rPh sb="6" eb="7">
      <t>ヒ</t>
    </rPh>
    <phoneticPr fontId="1"/>
  </si>
  <si>
    <t>食　 糧　 費</t>
    <rPh sb="0" eb="1">
      <t>ショク</t>
    </rPh>
    <rPh sb="3" eb="4">
      <t>カテ</t>
    </rPh>
    <rPh sb="6" eb="7">
      <t>ヒ</t>
    </rPh>
    <phoneticPr fontId="1"/>
  </si>
  <si>
    <t>需 用 費</t>
    <rPh sb="0" eb="1">
      <t>ジュ</t>
    </rPh>
    <rPh sb="2" eb="3">
      <t>ヨウ</t>
    </rPh>
    <rPh sb="4" eb="5">
      <t>ヒ</t>
    </rPh>
    <phoneticPr fontId="1"/>
  </si>
  <si>
    <t>役務費</t>
    <rPh sb="0" eb="3">
      <t>エキムヒ</t>
    </rPh>
    <phoneticPr fontId="1"/>
  </si>
  <si>
    <t>使用料及び賃借料</t>
    <rPh sb="0" eb="3">
      <t>シヨウリョウ</t>
    </rPh>
    <rPh sb="3" eb="4">
      <t>オヨ</t>
    </rPh>
    <rPh sb="5" eb="8">
      <t>チンシャクリョウ</t>
    </rPh>
    <phoneticPr fontId="1"/>
  </si>
  <si>
    <t>（</t>
    <phoneticPr fontId="1"/>
  </si>
  <si>
    <t>）</t>
    <phoneticPr fontId="1"/>
  </si>
  <si>
    <t>名　称</t>
    <rPh sb="0" eb="1">
      <t>ナ</t>
    </rPh>
    <rPh sb="2" eb="3">
      <t>ショウ</t>
    </rPh>
    <phoneticPr fontId="1"/>
  </si>
  <si>
    <t>春日井市</t>
    <rPh sb="0" eb="4">
      <t>カスガイシ</t>
    </rPh>
    <phoneticPr fontId="1"/>
  </si>
  <si>
    <t>会　長</t>
    <rPh sb="0" eb="1">
      <t>カイ</t>
    </rPh>
    <rPh sb="2" eb="3">
      <t>チョウ</t>
    </rPh>
    <phoneticPr fontId="1"/>
  </si>
  <si>
    <t>日</t>
    <rPh sb="0" eb="1">
      <t>ヒ</t>
    </rPh>
    <phoneticPr fontId="1"/>
  </si>
  <si>
    <t>補助事業</t>
    <rPh sb="0" eb="2">
      <t>ホジョ</t>
    </rPh>
    <rPh sb="2" eb="4">
      <t>ジギョウ</t>
    </rPh>
    <phoneticPr fontId="1"/>
  </si>
  <si>
    <t>１　青少年健全育成
　　啓発事業</t>
    <rPh sb="2" eb="5">
      <t>セイショウネン</t>
    </rPh>
    <rPh sb="5" eb="7">
      <t>ケンゼン</t>
    </rPh>
    <rPh sb="7" eb="9">
      <t>イクセイ</t>
    </rPh>
    <rPh sb="13" eb="15">
      <t>ケイハツ</t>
    </rPh>
    <rPh sb="15" eb="17">
      <t>ジギョウ</t>
    </rPh>
    <phoneticPr fontId="1"/>
  </si>
  <si>
    <t>２　青少年健全育成
　　研修事業</t>
    <rPh sb="2" eb="5">
      <t>セイショウネン</t>
    </rPh>
    <rPh sb="5" eb="7">
      <t>ケンゼン</t>
    </rPh>
    <rPh sb="7" eb="9">
      <t>イクセイ</t>
    </rPh>
    <rPh sb="13" eb="15">
      <t>ケンシュウ</t>
    </rPh>
    <rPh sb="15" eb="17">
      <t>ジギョウ</t>
    </rPh>
    <phoneticPr fontId="1"/>
  </si>
  <si>
    <t>３　青少年保護・
　　補導活動事業</t>
    <rPh sb="2" eb="5">
      <t>セイショウネン</t>
    </rPh>
    <rPh sb="5" eb="7">
      <t>ホゴ</t>
    </rPh>
    <rPh sb="12" eb="14">
      <t>ホドウ</t>
    </rPh>
    <rPh sb="14" eb="16">
      <t>カツドウ</t>
    </rPh>
    <rPh sb="16" eb="18">
      <t>ジギョウ</t>
    </rPh>
    <phoneticPr fontId="1"/>
  </si>
  <si>
    <t>４　子どもの安全
　　活動事業</t>
    <rPh sb="2" eb="3">
      <t>コ</t>
    </rPh>
    <rPh sb="6" eb="8">
      <t>アンゼン</t>
    </rPh>
    <rPh sb="12" eb="14">
      <t>カツドウ</t>
    </rPh>
    <rPh sb="14" eb="16">
      <t>ジギョウ</t>
    </rPh>
    <phoneticPr fontId="1"/>
  </si>
  <si>
    <t>５　その他
　　青少年健全育成
　及び非行防止の
　ために必要な事業</t>
    <rPh sb="4" eb="5">
      <t>タ</t>
    </rPh>
    <rPh sb="8" eb="11">
      <t>セイショウネン</t>
    </rPh>
    <rPh sb="11" eb="13">
      <t>ケンゼン</t>
    </rPh>
    <rPh sb="13" eb="15">
      <t>イクセイ</t>
    </rPh>
    <rPh sb="17" eb="18">
      <t>オヨ</t>
    </rPh>
    <rPh sb="19" eb="21">
      <t>ヒコウ</t>
    </rPh>
    <rPh sb="21" eb="23">
      <t>ボウシ</t>
    </rPh>
    <rPh sb="29" eb="31">
      <t>ヒツヨウ</t>
    </rPh>
    <rPh sb="32" eb="34">
      <t>ジギョウ</t>
    </rPh>
    <phoneticPr fontId="1"/>
  </si>
  <si>
    <t>①児童見守り地域協力隊活動</t>
    <rPh sb="1" eb="3">
      <t>ジドウ</t>
    </rPh>
    <rPh sb="3" eb="5">
      <t>ミマモ</t>
    </rPh>
    <rPh sb="6" eb="8">
      <t>チイキ</t>
    </rPh>
    <rPh sb="8" eb="11">
      <t>キョウリョクタイ</t>
    </rPh>
    <rPh sb="11" eb="13">
      <t>カツドウ</t>
    </rPh>
    <phoneticPr fontId="1"/>
  </si>
  <si>
    <t>②愛のパトロール</t>
    <rPh sb="1" eb="2">
      <t>アイ</t>
    </rPh>
    <phoneticPr fontId="1"/>
  </si>
  <si>
    <t>補 　助 　金</t>
    <rPh sb="3" eb="4">
      <t>スケ</t>
    </rPh>
    <rPh sb="6" eb="7">
      <t>キム</t>
    </rPh>
    <phoneticPr fontId="1"/>
  </si>
  <si>
    <t>名　称</t>
    <rPh sb="0" eb="1">
      <t>ナ</t>
    </rPh>
    <rPh sb="2" eb="3">
      <t>ショウ</t>
    </rPh>
    <phoneticPr fontId="1"/>
  </si>
  <si>
    <t>春日井市青少年健全育成地域振興事業補助金</t>
    <rPh sb="0" eb="4">
      <t>カスガイシ</t>
    </rPh>
    <rPh sb="4" eb="7">
      <t>セイショウネン</t>
    </rPh>
    <rPh sb="7" eb="9">
      <t>ケンゼン</t>
    </rPh>
    <rPh sb="9" eb="11">
      <t>イクセイ</t>
    </rPh>
    <rPh sb="11" eb="13">
      <t>チイキ</t>
    </rPh>
    <rPh sb="13" eb="15">
      <t>シンコウ</t>
    </rPh>
    <rPh sb="15" eb="17">
      <t>ジギョウ</t>
    </rPh>
    <rPh sb="17" eb="20">
      <t>ホジョキン</t>
    </rPh>
    <phoneticPr fontId="1"/>
  </si>
  <si>
    <t>消 耗 品 費</t>
    <rPh sb="0" eb="1">
      <t>ショウ</t>
    </rPh>
    <rPh sb="2" eb="3">
      <t>モウ</t>
    </rPh>
    <rPh sb="4" eb="5">
      <t>ヒン</t>
    </rPh>
    <rPh sb="6" eb="7">
      <t>ヒ</t>
    </rPh>
    <phoneticPr fontId="1"/>
  </si>
  <si>
    <t>印刷製本費</t>
    <rPh sb="0" eb="1">
      <t>イン</t>
    </rPh>
    <rPh sb="1" eb="2">
      <t>サツ</t>
    </rPh>
    <rPh sb="2" eb="3">
      <t>セイ</t>
    </rPh>
    <rPh sb="3" eb="4">
      <t>ホン</t>
    </rPh>
    <rPh sb="4" eb="5">
      <t>ヒ</t>
    </rPh>
    <phoneticPr fontId="1"/>
  </si>
  <si>
    <t>通信運搬費</t>
    <rPh sb="0" eb="1">
      <t>ツウ</t>
    </rPh>
    <rPh sb="1" eb="2">
      <t>シン</t>
    </rPh>
    <rPh sb="2" eb="3">
      <t>ウン</t>
    </rPh>
    <rPh sb="3" eb="4">
      <t>ハン</t>
    </rPh>
    <rPh sb="4" eb="5">
      <t>ヒ</t>
    </rPh>
    <phoneticPr fontId="1"/>
  </si>
  <si>
    <t>合　　　計</t>
    <rPh sb="0" eb="1">
      <t>ゴウ</t>
    </rPh>
    <rPh sb="4" eb="5">
      <t>ケイ</t>
    </rPh>
    <phoneticPr fontId="1"/>
  </si>
  <si>
    <t>保　険　料</t>
    <rPh sb="0" eb="1">
      <t>タモツ</t>
    </rPh>
    <rPh sb="2" eb="3">
      <t>ケン</t>
    </rPh>
    <rPh sb="4" eb="5">
      <t>リョウ</t>
    </rPh>
    <phoneticPr fontId="1"/>
  </si>
  <si>
    <t>分担金等</t>
    <rPh sb="0" eb="3">
      <t>ブンタンキン</t>
    </rPh>
    <rPh sb="3" eb="4">
      <t>トウ</t>
    </rPh>
    <phoneticPr fontId="1"/>
  </si>
  <si>
    <t>PTA負担金</t>
    <rPh sb="3" eb="6">
      <t>フタンキン</t>
    </rPh>
    <phoneticPr fontId="1"/>
  </si>
  <si>
    <t>（単位：円）</t>
    <rPh sb="1" eb="3">
      <t>タンイ</t>
    </rPh>
    <rPh sb="4" eb="5">
      <t>エン</t>
    </rPh>
    <phoneticPr fontId="1"/>
  </si>
  <si>
    <t>名　称</t>
    <rPh sb="0" eb="1">
      <t>ナ</t>
    </rPh>
    <rPh sb="2" eb="3">
      <t>ショウ</t>
    </rPh>
    <phoneticPr fontId="16"/>
  </si>
  <si>
    <t>会　長</t>
    <rPh sb="0" eb="1">
      <t>カイ</t>
    </rPh>
    <rPh sb="2" eb="3">
      <t>チョウ</t>
    </rPh>
    <phoneticPr fontId="16"/>
  </si>
  <si>
    <t>東部中学校地区児童生徒健全育成連絡協議会</t>
    <phoneticPr fontId="1"/>
  </si>
  <si>
    <t>所在地</t>
    <rPh sb="0" eb="3">
      <t>ショザイチ</t>
    </rPh>
    <phoneticPr fontId="1"/>
  </si>
  <si>
    <t>東部中学校</t>
    <rPh sb="0" eb="2">
      <t>トウブ</t>
    </rPh>
    <rPh sb="2" eb="5">
      <t>チュウガッコウ</t>
    </rPh>
    <phoneticPr fontId="16"/>
  </si>
  <si>
    <t>篠木町６丁目1315番地１</t>
    <rPh sb="0" eb="2">
      <t>シノギ</t>
    </rPh>
    <rPh sb="2" eb="3">
      <t>マチ</t>
    </rPh>
    <rPh sb="4" eb="6">
      <t>チョウメ</t>
    </rPh>
    <rPh sb="10" eb="12">
      <t>バンチ</t>
    </rPh>
    <phoneticPr fontId="1"/>
  </si>
  <si>
    <t>中部中学校地区児童生徒健全育成連絡協議会</t>
    <rPh sb="0" eb="2">
      <t>チュウブ</t>
    </rPh>
    <rPh sb="2" eb="5">
      <t>チュウガッコウ</t>
    </rPh>
    <rPh sb="5" eb="7">
      <t>チク</t>
    </rPh>
    <phoneticPr fontId="16"/>
  </si>
  <si>
    <t>中部中学校</t>
    <rPh sb="0" eb="2">
      <t>チュウブ</t>
    </rPh>
    <rPh sb="2" eb="3">
      <t>チュウ</t>
    </rPh>
    <rPh sb="3" eb="5">
      <t>ガッコウ</t>
    </rPh>
    <phoneticPr fontId="16"/>
  </si>
  <si>
    <t>王子町４番地</t>
    <rPh sb="0" eb="2">
      <t>オウジ</t>
    </rPh>
    <rPh sb="2" eb="3">
      <t>マチ</t>
    </rPh>
    <rPh sb="4" eb="6">
      <t>バンチ</t>
    </rPh>
    <phoneticPr fontId="1"/>
  </si>
  <si>
    <t>西部中学校地域児童生徒健全育成連絡協議会</t>
    <phoneticPr fontId="1"/>
  </si>
  <si>
    <t>宮町字宮町175番地</t>
    <rPh sb="0" eb="2">
      <t>ミヤマチ</t>
    </rPh>
    <rPh sb="2" eb="3">
      <t>アザ</t>
    </rPh>
    <rPh sb="3" eb="5">
      <t>ミヤマチ</t>
    </rPh>
    <rPh sb="8" eb="10">
      <t>バンチ</t>
    </rPh>
    <phoneticPr fontId="1"/>
  </si>
  <si>
    <t>西部中学校</t>
    <rPh sb="0" eb="2">
      <t>セイブ</t>
    </rPh>
    <rPh sb="2" eb="3">
      <t>チュウ</t>
    </rPh>
    <rPh sb="3" eb="5">
      <t>ガッコウ</t>
    </rPh>
    <phoneticPr fontId="16"/>
  </si>
  <si>
    <t>坂下中学校区児童生徒健全育成連絡協議会</t>
    <rPh sb="0" eb="2">
      <t>サカシタ</t>
    </rPh>
    <rPh sb="2" eb="5">
      <t>チュウガッコウ</t>
    </rPh>
    <rPh sb="5" eb="6">
      <t>ク</t>
    </rPh>
    <phoneticPr fontId="1"/>
  </si>
  <si>
    <t>神屋町408番地</t>
    <rPh sb="0" eb="2">
      <t>カギヤ</t>
    </rPh>
    <rPh sb="2" eb="3">
      <t>マチ</t>
    </rPh>
    <rPh sb="6" eb="8">
      <t>バンチ</t>
    </rPh>
    <phoneticPr fontId="1"/>
  </si>
  <si>
    <t>高蔵寺中学校地区児童生徒健全育成連絡協議会</t>
    <phoneticPr fontId="1"/>
  </si>
  <si>
    <t>高蔵寺中学校</t>
    <rPh sb="0" eb="3">
      <t>コウゾウジ</t>
    </rPh>
    <rPh sb="3" eb="6">
      <t>チュウガッコウ</t>
    </rPh>
    <phoneticPr fontId="16"/>
  </si>
  <si>
    <t>学校名</t>
    <rPh sb="0" eb="2">
      <t>ガッコウ</t>
    </rPh>
    <rPh sb="2" eb="3">
      <t>メイ</t>
    </rPh>
    <phoneticPr fontId="16"/>
  </si>
  <si>
    <t>高蔵寺町北２丁目596番地</t>
    <rPh sb="0" eb="3">
      <t>コウゾウジ</t>
    </rPh>
    <rPh sb="3" eb="4">
      <t>マチ</t>
    </rPh>
    <rPh sb="4" eb="5">
      <t>キタ</t>
    </rPh>
    <rPh sb="6" eb="8">
      <t>チョウメ</t>
    </rPh>
    <rPh sb="11" eb="13">
      <t>バンチ</t>
    </rPh>
    <phoneticPr fontId="1"/>
  </si>
  <si>
    <t>坂下中学校</t>
    <rPh sb="0" eb="1">
      <t>サカ</t>
    </rPh>
    <rPh sb="1" eb="2">
      <t>シタ</t>
    </rPh>
    <rPh sb="2" eb="5">
      <t>チュウガッコウ</t>
    </rPh>
    <phoneticPr fontId="16"/>
  </si>
  <si>
    <t>藤山台中学校区生徒指導連絡協議会</t>
    <phoneticPr fontId="1"/>
  </si>
  <si>
    <t>藤山台中学校</t>
    <rPh sb="0" eb="1">
      <t>フジ</t>
    </rPh>
    <rPh sb="1" eb="2">
      <t>ヤマ</t>
    </rPh>
    <rPh sb="2" eb="3">
      <t>ダイ</t>
    </rPh>
    <rPh sb="3" eb="6">
      <t>チュウガッコウ</t>
    </rPh>
    <phoneticPr fontId="16"/>
  </si>
  <si>
    <t>藤山台１丁目２番地</t>
    <rPh sb="0" eb="2">
      <t>フジヤマ</t>
    </rPh>
    <rPh sb="2" eb="3">
      <t>ダイ</t>
    </rPh>
    <rPh sb="4" eb="6">
      <t>チョウメ</t>
    </rPh>
    <rPh sb="7" eb="9">
      <t>バンチ</t>
    </rPh>
    <phoneticPr fontId="1"/>
  </si>
  <si>
    <t>知多中学校地区児童生徒健全育成連絡協議会</t>
    <phoneticPr fontId="1"/>
  </si>
  <si>
    <t>知多中学校</t>
    <rPh sb="0" eb="2">
      <t>チタ</t>
    </rPh>
    <rPh sb="2" eb="5">
      <t>チュウガッコウ</t>
    </rPh>
    <phoneticPr fontId="16"/>
  </si>
  <si>
    <t>知多町４丁目64番地</t>
    <rPh sb="0" eb="2">
      <t>チタ</t>
    </rPh>
    <rPh sb="2" eb="3">
      <t>マチ</t>
    </rPh>
    <rPh sb="4" eb="6">
      <t>チョウメ</t>
    </rPh>
    <rPh sb="8" eb="10">
      <t>バンチ</t>
    </rPh>
    <phoneticPr fontId="1"/>
  </si>
  <si>
    <t>鷹来中学校区生活指導連絡協議会</t>
    <phoneticPr fontId="1"/>
  </si>
  <si>
    <t>鷹来中学校</t>
    <rPh sb="0" eb="1">
      <t>タカ</t>
    </rPh>
    <rPh sb="1" eb="2">
      <t>ライ</t>
    </rPh>
    <rPh sb="2" eb="5">
      <t>チュウガッコウ</t>
    </rPh>
    <phoneticPr fontId="16"/>
  </si>
  <si>
    <t>鷹来町3316番地</t>
    <rPh sb="0" eb="2">
      <t>タカギ</t>
    </rPh>
    <rPh sb="2" eb="3">
      <t>マチ</t>
    </rPh>
    <rPh sb="7" eb="9">
      <t>バンチ</t>
    </rPh>
    <phoneticPr fontId="1"/>
  </si>
  <si>
    <t>松原中学校区児童生徒生活指導連絡協議会</t>
    <phoneticPr fontId="16"/>
  </si>
  <si>
    <t>西山町３丁目８番地８</t>
    <rPh sb="0" eb="2">
      <t>ニシヤマ</t>
    </rPh>
    <rPh sb="2" eb="3">
      <t>マチ</t>
    </rPh>
    <rPh sb="4" eb="6">
      <t>チョウメ</t>
    </rPh>
    <rPh sb="7" eb="9">
      <t>バンチ</t>
    </rPh>
    <phoneticPr fontId="1"/>
  </si>
  <si>
    <t>松原中学校</t>
    <rPh sb="0" eb="2">
      <t>マツバラ</t>
    </rPh>
    <rPh sb="2" eb="3">
      <t>チュウ</t>
    </rPh>
    <rPh sb="3" eb="5">
      <t>ガッコウ</t>
    </rPh>
    <phoneticPr fontId="16"/>
  </si>
  <si>
    <t>高森台中学校区生徒指導連絡協議会</t>
    <phoneticPr fontId="1"/>
  </si>
  <si>
    <t>高森台中学校</t>
    <rPh sb="0" eb="2">
      <t>タカモリ</t>
    </rPh>
    <rPh sb="2" eb="3">
      <t>ダイ</t>
    </rPh>
    <rPh sb="3" eb="6">
      <t>チュウガッコウ</t>
    </rPh>
    <phoneticPr fontId="16"/>
  </si>
  <si>
    <t>高森台８丁目６番地</t>
    <rPh sb="0" eb="2">
      <t>タカモリ</t>
    </rPh>
    <rPh sb="2" eb="3">
      <t>ダイ</t>
    </rPh>
    <rPh sb="4" eb="6">
      <t>チョウメ</t>
    </rPh>
    <rPh sb="7" eb="9">
      <t>バンチ</t>
    </rPh>
    <phoneticPr fontId="1"/>
  </si>
  <si>
    <t>柏原中学校地区児童生徒健全育成連絡協議会</t>
    <phoneticPr fontId="1"/>
  </si>
  <si>
    <t>柏原中学校</t>
    <rPh sb="0" eb="2">
      <t>カシハラ</t>
    </rPh>
    <rPh sb="2" eb="5">
      <t>チュウガッコウ</t>
    </rPh>
    <phoneticPr fontId="16"/>
  </si>
  <si>
    <t>柏原町５丁目375番地</t>
    <rPh sb="0" eb="2">
      <t>カシハラ</t>
    </rPh>
    <rPh sb="2" eb="3">
      <t>マチ</t>
    </rPh>
    <rPh sb="4" eb="6">
      <t>チョウメ</t>
    </rPh>
    <rPh sb="9" eb="11">
      <t>バンチ</t>
    </rPh>
    <phoneticPr fontId="1"/>
  </si>
  <si>
    <t>味美中学校区児童生徒健全育成連絡協議会</t>
    <phoneticPr fontId="1"/>
  </si>
  <si>
    <t>味美中学校</t>
    <rPh sb="0" eb="2">
      <t>アジヨシ</t>
    </rPh>
    <rPh sb="2" eb="5">
      <t>チュウガッコウ</t>
    </rPh>
    <phoneticPr fontId="16"/>
  </si>
  <si>
    <t>西本町２丁目１番地１</t>
    <rPh sb="0" eb="2">
      <t>ニシモト</t>
    </rPh>
    <rPh sb="2" eb="3">
      <t>マチ</t>
    </rPh>
    <rPh sb="4" eb="6">
      <t>チョウメ</t>
    </rPh>
    <rPh sb="7" eb="9">
      <t>バンチ</t>
    </rPh>
    <phoneticPr fontId="1"/>
  </si>
  <si>
    <t>南城中学校地区児童生徒健全育成連絡協議会</t>
    <phoneticPr fontId="1"/>
  </si>
  <si>
    <t>南城中学校</t>
    <rPh sb="0" eb="2">
      <t>ミナミシロ</t>
    </rPh>
    <rPh sb="2" eb="5">
      <t>チュウガッコウ</t>
    </rPh>
    <phoneticPr fontId="16"/>
  </si>
  <si>
    <t>下市場町１丁目２番地３</t>
    <rPh sb="0" eb="1">
      <t>シタ</t>
    </rPh>
    <rPh sb="1" eb="3">
      <t>イチバ</t>
    </rPh>
    <rPh sb="3" eb="4">
      <t>マチ</t>
    </rPh>
    <rPh sb="5" eb="7">
      <t>チョウメ</t>
    </rPh>
    <rPh sb="8" eb="10">
      <t>バンチ</t>
    </rPh>
    <phoneticPr fontId="1"/>
  </si>
  <si>
    <t>石尾台中学校区生活指導連絡協議会</t>
    <phoneticPr fontId="1"/>
  </si>
  <si>
    <t>石尾台中学校</t>
    <rPh sb="0" eb="1">
      <t>イシ</t>
    </rPh>
    <rPh sb="1" eb="2">
      <t>オ</t>
    </rPh>
    <rPh sb="2" eb="3">
      <t>ダイ</t>
    </rPh>
    <rPh sb="3" eb="6">
      <t>チュウガッコウ</t>
    </rPh>
    <phoneticPr fontId="16"/>
  </si>
  <si>
    <t>石尾台６丁目22番地</t>
    <rPh sb="0" eb="2">
      <t>イシオ</t>
    </rPh>
    <rPh sb="2" eb="3">
      <t>ダイ</t>
    </rPh>
    <rPh sb="4" eb="6">
      <t>チョウメ</t>
    </rPh>
    <rPh sb="8" eb="10">
      <t>バンチ</t>
    </rPh>
    <phoneticPr fontId="1"/>
  </si>
  <si>
    <t>岩成台中学校区生徒指導連絡協議会</t>
    <phoneticPr fontId="16"/>
  </si>
  <si>
    <t>岩成台中学校</t>
    <rPh sb="0" eb="2">
      <t>イワナリ</t>
    </rPh>
    <rPh sb="2" eb="3">
      <t>ダイ</t>
    </rPh>
    <rPh sb="3" eb="6">
      <t>チュウガッコウ</t>
    </rPh>
    <phoneticPr fontId="16"/>
  </si>
  <si>
    <t>岩成台８丁目２番地</t>
    <rPh sb="0" eb="2">
      <t>イワナリ</t>
    </rPh>
    <rPh sb="2" eb="3">
      <t>ダイ</t>
    </rPh>
    <rPh sb="4" eb="6">
      <t>チョウメ</t>
    </rPh>
    <rPh sb="7" eb="9">
      <t>バンチ</t>
    </rPh>
    <phoneticPr fontId="1"/>
  </si>
  <si>
    <t>学校番号</t>
    <rPh sb="0" eb="2">
      <t>ガッコウ</t>
    </rPh>
    <rPh sb="2" eb="4">
      <t>バンゴウ</t>
    </rPh>
    <phoneticPr fontId="1"/>
  </si>
  <si>
    <t>〇〇中学校地区児童生徒健全育成連絡協議会</t>
    <phoneticPr fontId="1"/>
  </si>
  <si>
    <t>①児童見守り地域協力隊による、</t>
    <rPh sb="1" eb="3">
      <t>ジドウ</t>
    </rPh>
    <rPh sb="3" eb="5">
      <t>ミマモ</t>
    </rPh>
    <rPh sb="6" eb="8">
      <t>チイキ</t>
    </rPh>
    <rPh sb="8" eb="10">
      <t>キョウリョク</t>
    </rPh>
    <rPh sb="10" eb="11">
      <t>タイ</t>
    </rPh>
    <phoneticPr fontId="1"/>
  </si>
  <si>
    <t>補 助 事 業 実 績 報 告 書</t>
    <rPh sb="2" eb="3">
      <t>スケ</t>
    </rPh>
    <rPh sb="4" eb="5">
      <t>コト</t>
    </rPh>
    <rPh sb="6" eb="7">
      <t>ギョウ</t>
    </rPh>
    <rPh sb="8" eb="9">
      <t>ジツ</t>
    </rPh>
    <rPh sb="10" eb="11">
      <t>イサオ</t>
    </rPh>
    <rPh sb="12" eb="13">
      <t>ホウ</t>
    </rPh>
    <rPh sb="14" eb="15">
      <t>コク</t>
    </rPh>
    <rPh sb="16" eb="17">
      <t>ショ</t>
    </rPh>
    <phoneticPr fontId="1"/>
  </si>
  <si>
    <t>春日井市青少年健全育成地域振興事業補助金に係る事業を完了したので、春日井市</t>
    <rPh sb="0" eb="4">
      <t>カスガイシ</t>
    </rPh>
    <rPh sb="4" eb="7">
      <t>セイショウネン</t>
    </rPh>
    <rPh sb="7" eb="9">
      <t>ケンゼン</t>
    </rPh>
    <rPh sb="9" eb="11">
      <t>イクセイ</t>
    </rPh>
    <rPh sb="11" eb="13">
      <t>チイキ</t>
    </rPh>
    <rPh sb="13" eb="15">
      <t>シンコウ</t>
    </rPh>
    <rPh sb="15" eb="17">
      <t>ジギョウ</t>
    </rPh>
    <rPh sb="17" eb="20">
      <t>ホジョキン</t>
    </rPh>
    <rPh sb="21" eb="22">
      <t>カカ</t>
    </rPh>
    <rPh sb="23" eb="25">
      <t>ジギョウ</t>
    </rPh>
    <rPh sb="26" eb="28">
      <t>カンリョウ</t>
    </rPh>
    <rPh sb="33" eb="37">
      <t>カスガイシ</t>
    </rPh>
    <phoneticPr fontId="1"/>
  </si>
  <si>
    <t>補助金等に関する規則第９条の規定により、次のとおり報告します。</t>
    <rPh sb="0" eb="2">
      <t>ホジョ</t>
    </rPh>
    <rPh sb="2" eb="3">
      <t>キン</t>
    </rPh>
    <rPh sb="3" eb="4">
      <t>トウ</t>
    </rPh>
    <rPh sb="5" eb="6">
      <t>カン</t>
    </rPh>
    <rPh sb="8" eb="10">
      <t>キソク</t>
    </rPh>
    <rPh sb="10" eb="11">
      <t>ダイ</t>
    </rPh>
    <rPh sb="12" eb="13">
      <t>ジョウ</t>
    </rPh>
    <rPh sb="14" eb="16">
      <t>キテイ</t>
    </rPh>
    <rPh sb="20" eb="21">
      <t>ツギ</t>
    </rPh>
    <rPh sb="25" eb="27">
      <t>ホウコク</t>
    </rPh>
    <phoneticPr fontId="1"/>
  </si>
  <si>
    <t>２　収支報告書</t>
    <rPh sb="2" eb="4">
      <t>シュウシ</t>
    </rPh>
    <rPh sb="4" eb="7">
      <t>ホウコクショ</t>
    </rPh>
    <phoneticPr fontId="1"/>
  </si>
  <si>
    <r>
      <t xml:space="preserve">行　催　事　名
</t>
    </r>
    <r>
      <rPr>
        <sz val="11"/>
        <color theme="1"/>
        <rFont val="ＭＳ Ｐ明朝"/>
        <family val="1"/>
        <charset val="128"/>
      </rPr>
      <t>（実施日・場所・参加人数）</t>
    </r>
    <rPh sb="0" eb="1">
      <t>イ</t>
    </rPh>
    <rPh sb="2" eb="3">
      <t>サイ</t>
    </rPh>
    <rPh sb="4" eb="5">
      <t>コト</t>
    </rPh>
    <rPh sb="6" eb="7">
      <t>メイ</t>
    </rPh>
    <rPh sb="9" eb="11">
      <t>ジッシ</t>
    </rPh>
    <rPh sb="11" eb="12">
      <t>ヒ</t>
    </rPh>
    <rPh sb="13" eb="15">
      <t>バショ</t>
    </rPh>
    <rPh sb="16" eb="18">
      <t>サンカ</t>
    </rPh>
    <rPh sb="18" eb="20">
      <t>ニンズウ</t>
    </rPh>
    <phoneticPr fontId="1"/>
  </si>
  <si>
    <t>内 容 及 び 効 果</t>
    <rPh sb="0" eb="1">
      <t>ウチ</t>
    </rPh>
    <rPh sb="2" eb="3">
      <t>カタチ</t>
    </rPh>
    <rPh sb="4" eb="5">
      <t>オヨ</t>
    </rPh>
    <rPh sb="8" eb="9">
      <t>コウ</t>
    </rPh>
    <rPh sb="10" eb="11">
      <t>ハテ</t>
    </rPh>
    <phoneticPr fontId="1"/>
  </si>
  <si>
    <t>　　街頭や大型店舗の見回りを行い、</t>
    <rPh sb="2" eb="4">
      <t>ガイトウ</t>
    </rPh>
    <rPh sb="5" eb="7">
      <t>オオガタ</t>
    </rPh>
    <rPh sb="7" eb="9">
      <t>テンポ</t>
    </rPh>
    <rPh sb="10" eb="12">
      <t>ミマワ</t>
    </rPh>
    <rPh sb="14" eb="15">
      <t>オコナ</t>
    </rPh>
    <phoneticPr fontId="1"/>
  </si>
  <si>
    <t>　　住民の防犯意識を高めた。</t>
    <rPh sb="2" eb="4">
      <t>ジュウミン</t>
    </rPh>
    <rPh sb="5" eb="7">
      <t>ボウハン</t>
    </rPh>
    <rPh sb="7" eb="9">
      <t>イシキ</t>
    </rPh>
    <rPh sb="10" eb="11">
      <t>タカ</t>
    </rPh>
    <phoneticPr fontId="1"/>
  </si>
  <si>
    <t>　　登録者数130人（３月１日現在）</t>
    <rPh sb="2" eb="5">
      <t>トウロクシャ</t>
    </rPh>
    <rPh sb="5" eb="6">
      <t>スウ</t>
    </rPh>
    <rPh sb="9" eb="10">
      <t>ニン</t>
    </rPh>
    <rPh sb="12" eb="13">
      <t>ツキ</t>
    </rPh>
    <rPh sb="14" eb="15">
      <t>ヒ</t>
    </rPh>
    <rPh sb="15" eb="17">
      <t>ゲンザイ</t>
    </rPh>
    <phoneticPr fontId="1"/>
  </si>
  <si>
    <t>①「地域で子どもを育てよう運動」の</t>
    <rPh sb="2" eb="4">
      <t>チイキ</t>
    </rPh>
    <rPh sb="5" eb="6">
      <t>コ</t>
    </rPh>
    <rPh sb="9" eb="10">
      <t>ソダ</t>
    </rPh>
    <rPh sb="13" eb="15">
      <t>ウンドウ</t>
    </rPh>
    <phoneticPr fontId="1"/>
  </si>
  <si>
    <t>　　チラシを校区内で配布し、地域</t>
    <rPh sb="6" eb="8">
      <t>コウク</t>
    </rPh>
    <rPh sb="8" eb="9">
      <t>ナイ</t>
    </rPh>
    <rPh sb="10" eb="12">
      <t>ハイフ</t>
    </rPh>
    <rPh sb="14" eb="16">
      <t>チイキ</t>
    </rPh>
    <phoneticPr fontId="1"/>
  </si>
  <si>
    <t>　　住民の意識啓発に努めた。</t>
    <rPh sb="2" eb="4">
      <t>ジュウミン</t>
    </rPh>
    <rPh sb="5" eb="7">
      <t>イシキ</t>
    </rPh>
    <rPh sb="7" eb="9">
      <t>ケイハツ</t>
    </rPh>
    <rPh sb="10" eb="11">
      <t>ツト</t>
    </rPh>
    <phoneticPr fontId="1"/>
  </si>
  <si>
    <t>②地健連だよりの作成・配布</t>
    <rPh sb="1" eb="4">
      <t>チケンレン</t>
    </rPh>
    <rPh sb="8" eb="10">
      <t>サクセイ</t>
    </rPh>
    <rPh sb="11" eb="13">
      <t>ハイフ</t>
    </rPh>
    <phoneticPr fontId="1"/>
  </si>
  <si>
    <t>②校区内で地健連だよりを配布し、</t>
    <rPh sb="1" eb="3">
      <t>コウク</t>
    </rPh>
    <rPh sb="3" eb="4">
      <t>ナイ</t>
    </rPh>
    <rPh sb="5" eb="8">
      <t>チケンレン</t>
    </rPh>
    <rPh sb="12" eb="14">
      <t>ハイフ</t>
    </rPh>
    <phoneticPr fontId="1"/>
  </si>
  <si>
    <t>　　児童生徒の健全育成に対する</t>
    <rPh sb="2" eb="4">
      <t>ジドウ</t>
    </rPh>
    <rPh sb="4" eb="6">
      <t>セイト</t>
    </rPh>
    <rPh sb="7" eb="9">
      <t>ケンゼン</t>
    </rPh>
    <rPh sb="9" eb="11">
      <t>イクセイ</t>
    </rPh>
    <rPh sb="12" eb="13">
      <t>タイ</t>
    </rPh>
    <phoneticPr fontId="1"/>
  </si>
  <si>
    <t>　　地域住民の意識を高めた。</t>
    <rPh sb="2" eb="4">
      <t>チイキ</t>
    </rPh>
    <rPh sb="4" eb="6">
      <t>ジュウミン</t>
    </rPh>
    <rPh sb="7" eb="9">
      <t>イシキ</t>
    </rPh>
    <rPh sb="10" eb="11">
      <t>タカ</t>
    </rPh>
    <phoneticPr fontId="1"/>
  </si>
  <si>
    <t>①健全育成啓発チラシの作成・配布</t>
    <rPh sb="1" eb="3">
      <t>ケンゼン</t>
    </rPh>
    <rPh sb="3" eb="5">
      <t>イクセイ</t>
    </rPh>
    <rPh sb="5" eb="7">
      <t>ケイハツ</t>
    </rPh>
    <rPh sb="11" eb="13">
      <t>サクセイ</t>
    </rPh>
    <rPh sb="14" eb="16">
      <t>ハイフ</t>
    </rPh>
    <phoneticPr fontId="1"/>
  </si>
  <si>
    <t>①健全育成講演会</t>
    <rPh sb="1" eb="3">
      <t>ケンゼン</t>
    </rPh>
    <rPh sb="3" eb="5">
      <t>イクセイ</t>
    </rPh>
    <rPh sb="5" eb="8">
      <t>コウエンカイ</t>
    </rPh>
    <phoneticPr fontId="1"/>
  </si>
  <si>
    <t>①保護者や住民等を対象とする</t>
    <rPh sb="1" eb="4">
      <t>ホゴシャ</t>
    </rPh>
    <rPh sb="5" eb="7">
      <t>ジュウミン</t>
    </rPh>
    <rPh sb="7" eb="8">
      <t>トウ</t>
    </rPh>
    <rPh sb="9" eb="11">
      <t>タイショウ</t>
    </rPh>
    <phoneticPr fontId="1"/>
  </si>
  <si>
    <t>　　青少年の問題行動についての</t>
    <rPh sb="2" eb="5">
      <t>セイショウネン</t>
    </rPh>
    <rPh sb="6" eb="8">
      <t>モンダイ</t>
    </rPh>
    <rPh sb="8" eb="10">
      <t>コウドウ</t>
    </rPh>
    <phoneticPr fontId="1"/>
  </si>
  <si>
    <t>①夏休み期間中に校区内を巡回し、</t>
    <rPh sb="1" eb="3">
      <t>ナツヤス</t>
    </rPh>
    <rPh sb="4" eb="6">
      <t>キカン</t>
    </rPh>
    <rPh sb="6" eb="7">
      <t>ナカ</t>
    </rPh>
    <rPh sb="8" eb="10">
      <t>コウク</t>
    </rPh>
    <rPh sb="10" eb="11">
      <t>ナイ</t>
    </rPh>
    <rPh sb="12" eb="14">
      <t>ジュンカイ</t>
    </rPh>
    <phoneticPr fontId="1"/>
  </si>
  <si>
    <t>　　問題活動の早期発見と非行防止</t>
    <rPh sb="2" eb="4">
      <t>モンダイ</t>
    </rPh>
    <rPh sb="4" eb="6">
      <t>カツドウ</t>
    </rPh>
    <rPh sb="7" eb="9">
      <t>ソウキ</t>
    </rPh>
    <rPh sb="9" eb="11">
      <t>ハッケン</t>
    </rPh>
    <rPh sb="12" eb="14">
      <t>ヒコウ</t>
    </rPh>
    <rPh sb="14" eb="16">
      <t>ボウシ</t>
    </rPh>
    <phoneticPr fontId="1"/>
  </si>
  <si>
    <t>　　に努めた。</t>
    <rPh sb="3" eb="4">
      <t>ツト</t>
    </rPh>
    <phoneticPr fontId="1"/>
  </si>
  <si>
    <t>①夏季休業中の特別巡回活動</t>
    <rPh sb="1" eb="3">
      <t>カキ</t>
    </rPh>
    <rPh sb="3" eb="5">
      <t>キュウギョウ</t>
    </rPh>
    <rPh sb="5" eb="6">
      <t>ナカ</t>
    </rPh>
    <rPh sb="7" eb="9">
      <t>トクベツ</t>
    </rPh>
    <rPh sb="9" eb="11">
      <t>ジュンカイ</t>
    </rPh>
    <rPh sb="11" eb="13">
      <t>カツドウ</t>
    </rPh>
    <phoneticPr fontId="1"/>
  </si>
  <si>
    <t>②総会</t>
    <rPh sb="1" eb="3">
      <t>ソウカイ</t>
    </rPh>
    <phoneticPr fontId="1"/>
  </si>
  <si>
    <t>①事業予定の連絡を通して、問題行動の</t>
    <rPh sb="1" eb="3">
      <t>ジギョウ</t>
    </rPh>
    <rPh sb="3" eb="5">
      <t>ヨテイ</t>
    </rPh>
    <rPh sb="6" eb="8">
      <t>レンラク</t>
    </rPh>
    <rPh sb="9" eb="10">
      <t>トオ</t>
    </rPh>
    <rPh sb="13" eb="15">
      <t>モンダイ</t>
    </rPh>
    <rPh sb="15" eb="17">
      <t>コウドウ</t>
    </rPh>
    <phoneticPr fontId="1"/>
  </si>
  <si>
    <t>　　報告等を行い、情報を共有し、</t>
    <rPh sb="2" eb="4">
      <t>ホウコク</t>
    </rPh>
    <rPh sb="4" eb="5">
      <t>トウ</t>
    </rPh>
    <rPh sb="6" eb="7">
      <t>オコナ</t>
    </rPh>
    <rPh sb="9" eb="11">
      <t>ジョウホウ</t>
    </rPh>
    <rPh sb="12" eb="14">
      <t>キョウユウ</t>
    </rPh>
    <phoneticPr fontId="1"/>
  </si>
  <si>
    <t>　　校区内における非行防止に繋げた。</t>
    <rPh sb="2" eb="4">
      <t>コウク</t>
    </rPh>
    <rPh sb="4" eb="5">
      <t>ナイ</t>
    </rPh>
    <rPh sb="9" eb="11">
      <t>ヒコウ</t>
    </rPh>
    <rPh sb="11" eb="13">
      <t>ボウシ</t>
    </rPh>
    <rPh sb="14" eb="15">
      <t>ツナ</t>
    </rPh>
    <phoneticPr fontId="1"/>
  </si>
  <si>
    <t>（宛先）春日井市長　石 黒 直 樹</t>
    <rPh sb="1" eb="3">
      <t>アテサキ</t>
    </rPh>
    <rPh sb="4" eb="8">
      <t>カスガイシ</t>
    </rPh>
    <rPh sb="10" eb="11">
      <t>イシ</t>
    </rPh>
    <rPh sb="12" eb="13">
      <t>クロ</t>
    </rPh>
    <rPh sb="14" eb="15">
      <t>ナオ</t>
    </rPh>
    <rPh sb="16" eb="17">
      <t>キ</t>
    </rPh>
    <phoneticPr fontId="1"/>
  </si>
  <si>
    <t>幸田　律</t>
    <rPh sb="0" eb="2">
      <t>コウダ</t>
    </rPh>
    <rPh sb="3" eb="4">
      <t>リツ</t>
    </rPh>
    <phoneticPr fontId="16"/>
  </si>
  <si>
    <t>安藤　亨</t>
    <rPh sb="0" eb="2">
      <t>アンドウ</t>
    </rPh>
    <rPh sb="3" eb="4">
      <t>トオル</t>
    </rPh>
    <phoneticPr fontId="16"/>
  </si>
  <si>
    <t>　　各10人</t>
    <rPh sb="2" eb="3">
      <t>カク</t>
    </rPh>
    <rPh sb="5" eb="6">
      <t>ニン</t>
    </rPh>
    <phoneticPr fontId="1"/>
  </si>
  <si>
    <t>①運営委員会</t>
    <rPh sb="1" eb="3">
      <t>ウンエイ</t>
    </rPh>
    <rPh sb="3" eb="6">
      <t>イインカイ</t>
    </rPh>
    <phoneticPr fontId="1"/>
  </si>
  <si>
    <t>　　〇〇中学校校長室　各回　約30人</t>
    <rPh sb="4" eb="7">
      <t>チュウガッコウ</t>
    </rPh>
    <rPh sb="7" eb="9">
      <t>コウチョウ</t>
    </rPh>
    <rPh sb="9" eb="10">
      <t>シツ</t>
    </rPh>
    <rPh sb="11" eb="13">
      <t>カクカイ</t>
    </rPh>
    <rPh sb="14" eb="15">
      <t>ヤク</t>
    </rPh>
    <rPh sb="17" eb="18">
      <t>ニン</t>
    </rPh>
    <phoneticPr fontId="1"/>
  </si>
  <si>
    <t>　　６月23日　〇〇中学校体育館</t>
    <rPh sb="3" eb="4">
      <t>ガツ</t>
    </rPh>
    <rPh sb="6" eb="7">
      <t>ニチ</t>
    </rPh>
    <rPh sb="10" eb="13">
      <t>チュウガッコウ</t>
    </rPh>
    <rPh sb="13" eb="16">
      <t>タイイクカン</t>
    </rPh>
    <phoneticPr fontId="1"/>
  </si>
  <si>
    <t>振込手数料</t>
    <rPh sb="0" eb="5">
      <t>フリコミテスウリョウ</t>
    </rPh>
    <phoneticPr fontId="1"/>
  </si>
  <si>
    <t>学校分担金　＠5,000円×３校</t>
    <rPh sb="0" eb="2">
      <t>ガッコウ</t>
    </rPh>
    <rPh sb="2" eb="5">
      <t>ブンタンキン</t>
    </rPh>
    <rPh sb="12" eb="13">
      <t>エン</t>
    </rPh>
    <rPh sb="15" eb="16">
      <t>コウ</t>
    </rPh>
    <phoneticPr fontId="1"/>
  </si>
  <si>
    <t>１　事業報告書</t>
    <rPh sb="2" eb="4">
      <t>ジギョウ</t>
    </rPh>
    <rPh sb="4" eb="7">
      <t>ホウコクショ</t>
    </rPh>
    <phoneticPr fontId="1"/>
  </si>
  <si>
    <t>令和６年</t>
    <rPh sb="0" eb="2">
      <t>レイワ</t>
    </rPh>
    <rPh sb="3" eb="4">
      <t>ネン</t>
    </rPh>
    <phoneticPr fontId="1"/>
  </si>
  <si>
    <t>　 令和５年６月５日付け５春子推第189-2号で補助金の交付決定を受けた令和５年度</t>
    <rPh sb="2" eb="3">
      <t>レイ</t>
    </rPh>
    <rPh sb="3" eb="4">
      <t>ワ</t>
    </rPh>
    <rPh sb="7" eb="8">
      <t>ガツ</t>
    </rPh>
    <rPh sb="9" eb="10">
      <t>ヒ</t>
    </rPh>
    <rPh sb="10" eb="11">
      <t>ツ</t>
    </rPh>
    <rPh sb="13" eb="14">
      <t>ハル</t>
    </rPh>
    <rPh sb="14" eb="15">
      <t>コ</t>
    </rPh>
    <rPh sb="15" eb="16">
      <t>スイ</t>
    </rPh>
    <rPh sb="16" eb="17">
      <t>ダイ</t>
    </rPh>
    <rPh sb="22" eb="23">
      <t>ゴウ</t>
    </rPh>
    <rPh sb="24" eb="27">
      <t>ホジョキン</t>
    </rPh>
    <rPh sb="28" eb="30">
      <t>コウフ</t>
    </rPh>
    <rPh sb="30" eb="32">
      <t>ケッテイ</t>
    </rPh>
    <rPh sb="33" eb="34">
      <t>ウ</t>
    </rPh>
    <rPh sb="36" eb="37">
      <t>レイ</t>
    </rPh>
    <rPh sb="37" eb="38">
      <t>ワ</t>
    </rPh>
    <rPh sb="39" eb="41">
      <t>ネンド</t>
    </rPh>
    <rPh sb="40" eb="41">
      <t>ド</t>
    </rPh>
    <phoneticPr fontId="1"/>
  </si>
  <si>
    <t>小柳出　和文</t>
    <rPh sb="0" eb="1">
      <t>コ</t>
    </rPh>
    <rPh sb="1" eb="2">
      <t>ヤナギ</t>
    </rPh>
    <rPh sb="2" eb="3">
      <t>デ</t>
    </rPh>
    <rPh sb="4" eb="6">
      <t>カズフミ</t>
    </rPh>
    <phoneticPr fontId="16"/>
  </si>
  <si>
    <t>松岡　大介</t>
    <rPh sb="0" eb="2">
      <t>マツオカ</t>
    </rPh>
    <rPh sb="3" eb="5">
      <t>ダイスケ</t>
    </rPh>
    <phoneticPr fontId="16"/>
  </si>
  <si>
    <t>林　直人</t>
    <rPh sb="0" eb="1">
      <t>ハヤシ</t>
    </rPh>
    <rPh sb="2" eb="4">
      <t>ナオト</t>
    </rPh>
    <phoneticPr fontId="16"/>
  </si>
  <si>
    <t>小河　翔太</t>
    <rPh sb="0" eb="2">
      <t>コガワ</t>
    </rPh>
    <rPh sb="3" eb="5">
      <t>ショウタ</t>
    </rPh>
    <phoneticPr fontId="16"/>
  </si>
  <si>
    <t>多田　哲志</t>
    <rPh sb="0" eb="2">
      <t>タダ</t>
    </rPh>
    <rPh sb="3" eb="5">
      <t>テツシ</t>
    </rPh>
    <phoneticPr fontId="16"/>
  </si>
  <si>
    <t>立川　亜希子</t>
    <rPh sb="0" eb="2">
      <t>タチカワ</t>
    </rPh>
    <rPh sb="3" eb="6">
      <t>アキコ</t>
    </rPh>
    <phoneticPr fontId="16"/>
  </si>
  <si>
    <t>國井　恵介</t>
    <rPh sb="0" eb="2">
      <t>クニイ</t>
    </rPh>
    <rPh sb="3" eb="5">
      <t>ケイスケ</t>
    </rPh>
    <phoneticPr fontId="16"/>
  </si>
  <si>
    <t>大野　考紀</t>
    <rPh sb="0" eb="2">
      <t>オオノ</t>
    </rPh>
    <rPh sb="3" eb="4">
      <t>カンガ</t>
    </rPh>
    <rPh sb="4" eb="5">
      <t>キ</t>
    </rPh>
    <phoneticPr fontId="16"/>
  </si>
  <si>
    <t>荻原　行博</t>
    <rPh sb="0" eb="2">
      <t>オギワラ</t>
    </rPh>
    <rPh sb="3" eb="4">
      <t>ギョウ</t>
    </rPh>
    <rPh sb="4" eb="5">
      <t>ヒロシ</t>
    </rPh>
    <phoneticPr fontId="16"/>
  </si>
  <si>
    <t>松井　清美</t>
    <rPh sb="0" eb="2">
      <t>マツイ</t>
    </rPh>
    <rPh sb="3" eb="5">
      <t>キヨミ</t>
    </rPh>
    <phoneticPr fontId="16"/>
  </si>
  <si>
    <t>島田　訓志</t>
    <rPh sb="0" eb="2">
      <t>シマダ</t>
    </rPh>
    <rPh sb="3" eb="4">
      <t>クン</t>
    </rPh>
    <rPh sb="4" eb="5">
      <t>ココロザシ</t>
    </rPh>
    <phoneticPr fontId="16"/>
  </si>
  <si>
    <t>益田　俊輔</t>
    <rPh sb="0" eb="2">
      <t>マスダ</t>
    </rPh>
    <rPh sb="3" eb="5">
      <t>シュンスケ</t>
    </rPh>
    <phoneticPr fontId="16"/>
  </si>
  <si>
    <t>後藤　和彦</t>
    <rPh sb="0" eb="2">
      <t>ゴトウ</t>
    </rPh>
    <rPh sb="3" eb="5">
      <t>カズヒコ</t>
    </rPh>
    <phoneticPr fontId="16"/>
  </si>
  <si>
    <t>令和５年度　事 業 報 告 書</t>
    <rPh sb="0" eb="2">
      <t>レイワ</t>
    </rPh>
    <rPh sb="3" eb="5">
      <t>ネンド</t>
    </rPh>
    <rPh sb="6" eb="7">
      <t>コト</t>
    </rPh>
    <rPh sb="8" eb="9">
      <t>ギョウ</t>
    </rPh>
    <rPh sb="10" eb="11">
      <t>ホウ</t>
    </rPh>
    <rPh sb="12" eb="13">
      <t>コク</t>
    </rPh>
    <rPh sb="14" eb="15">
      <t>ショ</t>
    </rPh>
    <phoneticPr fontId="1"/>
  </si>
  <si>
    <t>　　７月10日　校区内 3,500部</t>
    <rPh sb="3" eb="4">
      <t>ツキ</t>
    </rPh>
    <rPh sb="6" eb="7">
      <t>ヒ</t>
    </rPh>
    <rPh sb="8" eb="10">
      <t>コウク</t>
    </rPh>
    <rPh sb="10" eb="11">
      <t>ナイ</t>
    </rPh>
    <rPh sb="17" eb="18">
      <t>ブ</t>
    </rPh>
    <phoneticPr fontId="1"/>
  </si>
  <si>
    <t>　　３月１日　校区内 3,000部</t>
    <rPh sb="3" eb="4">
      <t>ツキ</t>
    </rPh>
    <rPh sb="5" eb="6">
      <t>ヒ</t>
    </rPh>
    <rPh sb="7" eb="9">
      <t>コウク</t>
    </rPh>
    <rPh sb="9" eb="10">
      <t>ナイ</t>
    </rPh>
    <rPh sb="16" eb="17">
      <t>ブ</t>
    </rPh>
    <phoneticPr fontId="1"/>
  </si>
  <si>
    <t>　　参加者　150人</t>
    <rPh sb="2" eb="5">
      <t>サンカシャ</t>
    </rPh>
    <rPh sb="9" eb="10">
      <t>ニン</t>
    </rPh>
    <phoneticPr fontId="1"/>
  </si>
  <si>
    <t>　　講演会を開催。参加した方々の</t>
    <rPh sb="2" eb="5">
      <t>コウエンカイ</t>
    </rPh>
    <rPh sb="6" eb="8">
      <t>カイサイ</t>
    </rPh>
    <rPh sb="9" eb="11">
      <t>サンカ</t>
    </rPh>
    <rPh sb="13" eb="15">
      <t>カタガタ</t>
    </rPh>
    <phoneticPr fontId="1"/>
  </si>
  <si>
    <t>　　問題行動に対する理解を深める</t>
    <rPh sb="2" eb="4">
      <t>モンダイ</t>
    </rPh>
    <rPh sb="4" eb="6">
      <t>コウドウ</t>
    </rPh>
    <rPh sb="7" eb="8">
      <t>タイ</t>
    </rPh>
    <rPh sb="10" eb="12">
      <t>リカイ</t>
    </rPh>
    <rPh sb="13" eb="14">
      <t>フカ</t>
    </rPh>
    <phoneticPr fontId="1"/>
  </si>
  <si>
    <t>　　ことができた。</t>
    <phoneticPr fontId="1"/>
  </si>
  <si>
    <t>　　６月25日　〇〇中学校体育館</t>
    <rPh sb="3" eb="4">
      <t>ツキ</t>
    </rPh>
    <rPh sb="6" eb="7">
      <t>ヒ</t>
    </rPh>
    <rPh sb="10" eb="13">
      <t>チュウガッコウ</t>
    </rPh>
    <rPh sb="13" eb="16">
      <t>タイイクカン</t>
    </rPh>
    <phoneticPr fontId="1"/>
  </si>
  <si>
    <t>　　７月25日、８月25日</t>
    <rPh sb="3" eb="4">
      <t>ツキ</t>
    </rPh>
    <rPh sb="6" eb="7">
      <t>ヒ</t>
    </rPh>
    <rPh sb="9" eb="10">
      <t>ツキ</t>
    </rPh>
    <rPh sb="12" eb="13">
      <t>ヒ</t>
    </rPh>
    <phoneticPr fontId="1"/>
  </si>
  <si>
    <t>　　７月22日、落合公園　10人</t>
    <rPh sb="3" eb="4">
      <t>ガツ</t>
    </rPh>
    <rPh sb="6" eb="7">
      <t>ニチ</t>
    </rPh>
    <rPh sb="8" eb="10">
      <t>オチアイ</t>
    </rPh>
    <rPh sb="10" eb="12">
      <t>コウエン</t>
    </rPh>
    <rPh sb="15" eb="16">
      <t>ニン</t>
    </rPh>
    <phoneticPr fontId="1"/>
  </si>
  <si>
    <t>②市民納涼まつりでパトロール活動</t>
    <rPh sb="1" eb="3">
      <t>シミン</t>
    </rPh>
    <rPh sb="3" eb="5">
      <t>ノウリョウ</t>
    </rPh>
    <rPh sb="14" eb="16">
      <t>カツドウ</t>
    </rPh>
    <phoneticPr fontId="1"/>
  </si>
  <si>
    <t>　　を実施し、子ども達の安全確保</t>
    <rPh sb="3" eb="5">
      <t>ジッシ</t>
    </rPh>
    <rPh sb="7" eb="8">
      <t>コ</t>
    </rPh>
    <rPh sb="10" eb="11">
      <t>タチ</t>
    </rPh>
    <rPh sb="12" eb="14">
      <t>アンゼン</t>
    </rPh>
    <rPh sb="14" eb="16">
      <t>カクホ</t>
    </rPh>
    <phoneticPr fontId="1"/>
  </si>
  <si>
    <t>②昨年度の事業、決算報告と本年度</t>
    <rPh sb="1" eb="4">
      <t>サクネンド</t>
    </rPh>
    <rPh sb="5" eb="7">
      <t>ジギョウ</t>
    </rPh>
    <rPh sb="8" eb="10">
      <t>ケッサン</t>
    </rPh>
    <rPh sb="10" eb="12">
      <t>ホウコク</t>
    </rPh>
    <rPh sb="13" eb="16">
      <t>ホンネンド</t>
    </rPh>
    <phoneticPr fontId="1"/>
  </si>
  <si>
    <t>　　の事業計画、予算案を決議した。</t>
    <rPh sb="3" eb="5">
      <t>ジギョウ</t>
    </rPh>
    <rPh sb="5" eb="7">
      <t>ケイカク</t>
    </rPh>
    <rPh sb="8" eb="11">
      <t>ヨサンアン</t>
    </rPh>
    <rPh sb="12" eb="14">
      <t>ケツギ</t>
    </rPh>
    <phoneticPr fontId="1"/>
  </si>
  <si>
    <t>　　　　　　　　出席者　80人</t>
    <rPh sb="8" eb="11">
      <t>シュッセキシャ</t>
    </rPh>
    <rPh sb="14" eb="15">
      <t>ニン</t>
    </rPh>
    <phoneticPr fontId="1"/>
  </si>
  <si>
    <t>令和５年度　　収　支　報　告　書</t>
    <rPh sb="0" eb="1">
      <t>レイ</t>
    </rPh>
    <rPh sb="1" eb="2">
      <t>ワ</t>
    </rPh>
    <rPh sb="3" eb="4">
      <t>ネン</t>
    </rPh>
    <rPh sb="4" eb="5">
      <t>ド</t>
    </rPh>
    <rPh sb="7" eb="8">
      <t>オサム</t>
    </rPh>
    <rPh sb="9" eb="10">
      <t>シ</t>
    </rPh>
    <rPh sb="11" eb="12">
      <t>ホウ</t>
    </rPh>
    <rPh sb="13" eb="14">
      <t>コク</t>
    </rPh>
    <rPh sb="15" eb="16">
      <t>ショ</t>
    </rPh>
    <phoneticPr fontId="1"/>
  </si>
  <si>
    <t>手　数　料</t>
    <rPh sb="0" eb="1">
      <t>テ</t>
    </rPh>
    <rPh sb="2" eb="3">
      <t>カズ</t>
    </rPh>
    <rPh sb="4" eb="5">
      <t>リョウ</t>
    </rPh>
    <phoneticPr fontId="1"/>
  </si>
  <si>
    <t>健全育成講演会の講師謝礼</t>
    <rPh sb="4" eb="7">
      <t>コウエンカイ</t>
    </rPh>
    <rPh sb="8" eb="10">
      <t>コウシ</t>
    </rPh>
    <rPh sb="10" eb="12">
      <t>シャレイ</t>
    </rPh>
    <phoneticPr fontId="1"/>
  </si>
  <si>
    <t>見守り隊の活動実施時のお茶代　＠108円×50本</t>
    <rPh sb="0" eb="2">
      <t>ミマモ</t>
    </rPh>
    <rPh sb="3" eb="4">
      <t>タイ</t>
    </rPh>
    <rPh sb="5" eb="7">
      <t>カツドウ</t>
    </rPh>
    <rPh sb="7" eb="9">
      <t>ジッシ</t>
    </rPh>
    <rPh sb="9" eb="10">
      <t>ジ</t>
    </rPh>
    <rPh sb="12" eb="13">
      <t>チャ</t>
    </rPh>
    <rPh sb="13" eb="14">
      <t>ダイ</t>
    </rPh>
    <rPh sb="19" eb="20">
      <t>エン</t>
    </rPh>
    <rPh sb="23" eb="24">
      <t>ホン</t>
    </rPh>
    <phoneticPr fontId="1"/>
  </si>
  <si>
    <t>長形３号封筒　1,000枚</t>
    <rPh sb="0" eb="2">
      <t>チョウケイ</t>
    </rPh>
    <rPh sb="3" eb="4">
      <t>ゴウ</t>
    </rPh>
    <rPh sb="4" eb="6">
      <t>フウトウ</t>
    </rPh>
    <rPh sb="12" eb="13">
      <t>マイ</t>
    </rPh>
    <phoneticPr fontId="1"/>
  </si>
  <si>
    <t>健全育成啓発チラシ印刷代（3,500部）</t>
    <rPh sb="9" eb="12">
      <t>インサツダイ</t>
    </rPh>
    <rPh sb="18" eb="19">
      <t>ブ</t>
    </rPh>
    <phoneticPr fontId="1"/>
  </si>
  <si>
    <t>総会資料の郵送料　＠140円×80通</t>
    <rPh sb="0" eb="2">
      <t>ソウカイ</t>
    </rPh>
    <rPh sb="2" eb="4">
      <t>シリョウ</t>
    </rPh>
    <rPh sb="5" eb="8">
      <t>ユウソウリョウ</t>
    </rPh>
    <rPh sb="13" eb="14">
      <t>エン</t>
    </rPh>
    <rPh sb="17" eb="18">
      <t>ツウ</t>
    </rPh>
    <phoneticPr fontId="1"/>
  </si>
  <si>
    <t>定例会議等の案内の郵送料　＠84円×100通</t>
    <rPh sb="0" eb="2">
      <t>テイレイ</t>
    </rPh>
    <rPh sb="2" eb="4">
      <t>カイギ</t>
    </rPh>
    <rPh sb="4" eb="5">
      <t>トウ</t>
    </rPh>
    <rPh sb="6" eb="8">
      <t>アンナイ</t>
    </rPh>
    <rPh sb="9" eb="11">
      <t>ユウソウ</t>
    </rPh>
    <rPh sb="11" eb="12">
      <t>リョウ</t>
    </rPh>
    <rPh sb="16" eb="17">
      <t>エン</t>
    </rPh>
    <rPh sb="21" eb="22">
      <t>ツウ</t>
    </rPh>
    <phoneticPr fontId="1"/>
  </si>
  <si>
    <t>地健連だより印刷代（3,000部）</t>
    <phoneticPr fontId="1"/>
  </si>
  <si>
    <t>資料作成用プリンタインク代</t>
    <rPh sb="0" eb="2">
      <t>シリョウ</t>
    </rPh>
    <rPh sb="2" eb="5">
      <t>サクセイヨウ</t>
    </rPh>
    <rPh sb="12" eb="13">
      <t>ダイ</t>
    </rPh>
    <phoneticPr fontId="1"/>
  </si>
  <si>
    <t>　@10,000円×２セット</t>
    <rPh sb="7" eb="8">
      <t>エン</t>
    </rPh>
    <rPh sb="10" eb="11">
      <t>ホン</t>
    </rPh>
    <phoneticPr fontId="1"/>
  </si>
  <si>
    <t>　　５月14日、９月10日</t>
    <rPh sb="3" eb="4">
      <t>ガツ</t>
    </rPh>
    <rPh sb="6" eb="7">
      <t>ニチ</t>
    </rPh>
    <rPh sb="9" eb="10">
      <t>ガツ</t>
    </rPh>
    <rPh sb="12" eb="1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</si>
</sst>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人&quot;"/>
    <numFmt numFmtId="178" formatCode="#,##0&quot;円&quot;"/>
    <numFmt numFmtId="179" formatCode="[$-411]ggg&quot; &quot;e&quot; 年 &quot;m&quot; 月 &quot;d&quot; 日&quot;"/>
    <numFmt numFmtId="180" formatCode="#,###_ "/>
  </numFmts>
  <fonts count="24"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ＭＳ Ｐ明朝"/>
      <family val="1"/>
      <charset val="128"/>
    </font>
    <font>
      <sz val="20"/>
      <color theme="1"/>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sz val="11"/>
      <color theme="1"/>
      <name val="ＭＳ 明朝"/>
      <family val="1"/>
      <charset val="128"/>
    </font>
    <font>
      <sz val="11"/>
      <color theme="1"/>
      <name val="ＭＳ Ｐ明朝"/>
      <family val="1"/>
      <charset val="128"/>
    </font>
    <font>
      <b/>
      <sz val="16"/>
      <color theme="1"/>
      <name val="ＭＳ Ｐゴシック"/>
      <family val="3"/>
      <charset val="128"/>
    </font>
    <font>
      <b/>
      <sz val="12"/>
      <color rgb="FFFF0000"/>
      <name val="ＭＳ 明朝"/>
      <family val="1"/>
      <charset val="128"/>
    </font>
    <font>
      <b/>
      <sz val="11"/>
      <color rgb="FFFF0000"/>
      <name val="ＭＳ 明朝"/>
      <family val="1"/>
      <charset val="128"/>
    </font>
    <font>
      <sz val="12"/>
      <name val="ＭＳ 明朝"/>
      <family val="1"/>
      <charset val="128"/>
    </font>
    <font>
      <sz val="13"/>
      <color theme="1"/>
      <name val="ＭＳ 明朝"/>
      <family val="1"/>
      <charset val="128"/>
    </font>
    <font>
      <sz val="14"/>
      <name val="ＭＳ 明朝"/>
      <family val="1"/>
      <charset val="128"/>
    </font>
    <font>
      <sz val="6"/>
      <name val="ＭＳ Ｐゴシック"/>
      <family val="3"/>
      <charset val="128"/>
    </font>
    <font>
      <sz val="11"/>
      <name val="ＭＳ 明朝"/>
      <family val="1"/>
      <charset val="128"/>
    </font>
    <font>
      <sz val="11"/>
      <color theme="1"/>
      <name val="ＭＳ Ｐゴシック"/>
      <family val="3"/>
      <charset val="128"/>
    </font>
    <font>
      <sz val="11"/>
      <name val="ＭＳ Ｐ明朝"/>
      <family val="1"/>
      <charset val="128"/>
    </font>
    <font>
      <b/>
      <sz val="12"/>
      <color rgb="FFFF0000"/>
      <name val="ＭＳ Ｐ明朝"/>
      <family val="1"/>
      <charset val="128"/>
    </font>
    <font>
      <b/>
      <sz val="10"/>
      <color rgb="FFFF0000"/>
      <name val="ＭＳ Ｐ明朝"/>
      <family val="1"/>
      <charset val="128"/>
    </font>
    <font>
      <sz val="10"/>
      <color theme="1"/>
      <name val="ＭＳ 明朝"/>
      <family val="1"/>
      <charset val="128"/>
    </font>
    <font>
      <b/>
      <sz val="11"/>
      <color rgb="FFFF0000"/>
      <name val="ＭＳ Ｐ明朝"/>
      <family val="1"/>
      <charset val="128"/>
    </font>
  </fonts>
  <fills count="3">
    <fill>
      <patternFill patternType="none"/>
    </fill>
    <fill>
      <patternFill patternType="gray125"/>
    </fill>
    <fill>
      <patternFill patternType="solid">
        <fgColor theme="7" tint="0.59996337778862885"/>
        <bgColor indexed="64"/>
      </patternFill>
    </fill>
  </fills>
  <borders count="1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69">
    <xf numFmtId="0" fontId="0" fillId="0" borderId="0" xfId="0">
      <alignment vertical="center"/>
    </xf>
    <xf numFmtId="0" fontId="2" fillId="0" borderId="0" xfId="0" applyFont="1">
      <alignment vertical="center"/>
    </xf>
    <xf numFmtId="0" fontId="2" fillId="0" borderId="0" xfId="0" applyFont="1" applyAlignment="1" applyProtection="1">
      <alignment horizontal="center" vertical="center"/>
      <protection locked="0"/>
    </xf>
    <xf numFmtId="0" fontId="8" fillId="0" borderId="0" xfId="0" applyFont="1">
      <alignment vertical="center"/>
    </xf>
    <xf numFmtId="0" fontId="2" fillId="0" borderId="7" xfId="0" applyFont="1" applyBorder="1" applyAlignment="1">
      <alignment horizontal="center" vertical="center"/>
    </xf>
    <xf numFmtId="0" fontId="2" fillId="0" borderId="11" xfId="0" applyFont="1" applyBorder="1" applyAlignment="1">
      <alignment vertical="center" shrinkToFit="1"/>
    </xf>
    <xf numFmtId="0" fontId="2" fillId="0" borderId="0" xfId="0" applyFont="1" applyAlignment="1">
      <alignment horizontal="right" vertical="center"/>
    </xf>
    <xf numFmtId="0" fontId="2" fillId="0" borderId="0" xfId="0" applyFont="1" applyAlignment="1">
      <alignment horizontal="left" vertical="center"/>
    </xf>
    <xf numFmtId="0" fontId="6" fillId="0" borderId="0" xfId="0" applyFont="1" applyAlignment="1">
      <alignment horizontal="center" vertical="center"/>
    </xf>
    <xf numFmtId="176" fontId="5" fillId="0" borderId="0" xfId="0" applyNumberFormat="1" applyFont="1" applyAlignment="1">
      <alignment horizontal="right" vertical="center"/>
    </xf>
    <xf numFmtId="0" fontId="2" fillId="0" borderId="3" xfId="0" applyFont="1" applyBorder="1" applyAlignment="1">
      <alignment horizontal="center" vertical="center"/>
    </xf>
    <xf numFmtId="0" fontId="2" fillId="0" borderId="0" xfId="0" applyFont="1" applyAlignment="1">
      <alignment vertical="center" shrinkToFit="1"/>
    </xf>
    <xf numFmtId="0" fontId="8" fillId="0" borderId="11" xfId="0" applyFont="1" applyBorder="1" applyAlignment="1">
      <alignment horizontal="center" vertical="center"/>
    </xf>
    <xf numFmtId="0" fontId="8" fillId="0" borderId="11" xfId="0" applyFont="1" applyBorder="1" applyAlignment="1">
      <alignment horizontal="left" vertical="center"/>
    </xf>
    <xf numFmtId="0" fontId="2" fillId="0" borderId="1" xfId="0" applyFont="1" applyBorder="1">
      <alignment vertical="center"/>
    </xf>
    <xf numFmtId="0" fontId="2" fillId="0" borderId="3" xfId="0" applyFont="1" applyBorder="1" applyAlignment="1">
      <alignment horizontal="right" vertical="center"/>
    </xf>
    <xf numFmtId="0" fontId="2" fillId="0" borderId="1" xfId="0" applyFont="1" applyBorder="1" applyAlignment="1">
      <alignment horizontal="left" vertical="center"/>
    </xf>
    <xf numFmtId="0" fontId="12" fillId="0" borderId="0" xfId="0" applyFont="1">
      <alignment vertical="center"/>
    </xf>
    <xf numFmtId="0" fontId="3" fillId="0" borderId="7" xfId="0" applyFont="1" applyBorder="1" applyAlignment="1">
      <alignment horizontal="center" vertical="center" wrapText="1"/>
    </xf>
    <xf numFmtId="179" fontId="13" fillId="0" borderId="0" xfId="0" applyNumberFormat="1" applyFont="1">
      <alignment vertical="center"/>
    </xf>
    <xf numFmtId="0" fontId="2" fillId="0" borderId="4" xfId="0" applyFont="1" applyBorder="1" applyAlignment="1">
      <alignment horizontal="center" vertical="center"/>
    </xf>
    <xf numFmtId="176" fontId="5" fillId="0" borderId="0" xfId="0" applyNumberFormat="1" applyFont="1">
      <alignment vertical="center"/>
    </xf>
    <xf numFmtId="0" fontId="2" fillId="0" borderId="0" xfId="0" applyFont="1" applyAlignment="1">
      <alignment horizontal="center" vertical="center"/>
    </xf>
    <xf numFmtId="176" fontId="4" fillId="0" borderId="0" xfId="0" applyNumberFormat="1" applyFont="1">
      <alignment vertical="center"/>
    </xf>
    <xf numFmtId="0" fontId="2" fillId="0" borderId="0" xfId="0" applyFont="1" applyAlignment="1" applyProtection="1">
      <alignment horizontal="left" vertical="center"/>
      <protection locked="0"/>
    </xf>
    <xf numFmtId="0" fontId="7" fillId="0" borderId="0" xfId="0" applyFont="1" applyAlignment="1" applyProtection="1">
      <alignment vertical="center" shrinkToFit="1"/>
      <protection locked="0"/>
    </xf>
    <xf numFmtId="0" fontId="6" fillId="0" borderId="0" xfId="0" applyFont="1" applyAlignment="1">
      <alignment horizontal="left" vertical="center"/>
    </xf>
    <xf numFmtId="0" fontId="2" fillId="0" borderId="0" xfId="0" applyFont="1" applyAlignment="1" applyProtection="1">
      <alignment vertical="center" shrinkToFit="1"/>
      <protection locked="0"/>
    </xf>
    <xf numFmtId="178" fontId="2" fillId="0" borderId="0" xfId="0" applyNumberFormat="1" applyFont="1" applyAlignment="1">
      <alignment vertical="center" shrinkToFit="1"/>
    </xf>
    <xf numFmtId="0" fontId="8" fillId="0" borderId="0" xfId="0" applyFont="1" applyAlignment="1">
      <alignment horizontal="left" vertical="center"/>
    </xf>
    <xf numFmtId="0" fontId="9" fillId="0" borderId="9" xfId="0" applyFont="1" applyBorder="1" applyAlignment="1" applyProtection="1">
      <alignment vertical="center" shrinkToFit="1"/>
      <protection locked="0"/>
    </xf>
    <xf numFmtId="0" fontId="9" fillId="0" borderId="13" xfId="0" applyFont="1" applyBorder="1" applyAlignment="1" applyProtection="1">
      <alignment vertical="center" shrinkToFit="1"/>
      <protection locked="0"/>
    </xf>
    <xf numFmtId="178" fontId="8" fillId="0" borderId="10" xfId="0" applyNumberFormat="1" applyFont="1" applyBorder="1" applyAlignment="1" applyProtection="1">
      <alignment vertical="center" shrinkToFit="1"/>
      <protection locked="0"/>
    </xf>
    <xf numFmtId="178" fontId="8" fillId="0" borderId="3" xfId="0" applyNumberFormat="1" applyFont="1" applyBorder="1" applyAlignment="1" applyProtection="1">
      <alignment vertical="center" shrinkToFit="1"/>
      <protection locked="0"/>
    </xf>
    <xf numFmtId="178" fontId="8" fillId="0" borderId="5" xfId="0" applyNumberFormat="1" applyFont="1" applyBorder="1" applyAlignment="1" applyProtection="1">
      <alignment vertical="center" shrinkToFit="1"/>
      <protection locked="0"/>
    </xf>
    <xf numFmtId="178" fontId="8" fillId="0" borderId="14" xfId="0" applyNumberFormat="1" applyFont="1" applyBorder="1" applyAlignment="1" applyProtection="1">
      <alignment vertical="center" shrinkToFit="1"/>
      <protection locked="0"/>
    </xf>
    <xf numFmtId="0" fontId="9" fillId="0" borderId="13"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9" fillId="0" borderId="9" xfId="0" applyFont="1" applyBorder="1" applyAlignment="1" applyProtection="1">
      <alignment horizontal="left" vertical="center" shrinkToFit="1"/>
      <protection locked="0"/>
    </xf>
    <xf numFmtId="0" fontId="8" fillId="0" borderId="0" xfId="0" applyFont="1" applyAlignment="1">
      <alignment horizontal="right"/>
    </xf>
    <xf numFmtId="176" fontId="2" fillId="0" borderId="7" xfId="0" applyNumberFormat="1" applyFont="1" applyBorder="1" applyAlignment="1">
      <alignment horizontal="right" vertical="center" shrinkToFit="1"/>
    </xf>
    <xf numFmtId="176" fontId="2" fillId="0" borderId="12"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15" xfId="0" applyNumberFormat="1" applyFont="1" applyBorder="1" applyAlignment="1">
      <alignment horizontal="right" vertical="center" shrinkToFit="1"/>
    </xf>
    <xf numFmtId="0" fontId="9" fillId="0" borderId="4" xfId="0" applyFont="1" applyBorder="1" applyAlignment="1" applyProtection="1">
      <alignment horizontal="left" vertical="center" shrinkToFit="1"/>
      <protection locked="0"/>
    </xf>
    <xf numFmtId="0" fontId="9" fillId="0" borderId="1" xfId="0" quotePrefix="1" applyFont="1" applyBorder="1" applyAlignment="1" applyProtection="1">
      <alignment horizontal="left" vertical="center" shrinkToFit="1"/>
      <protection locked="0"/>
    </xf>
    <xf numFmtId="0" fontId="15" fillId="0" borderId="0" xfId="0" applyFont="1">
      <alignment vertical="center"/>
    </xf>
    <xf numFmtId="3" fontId="15" fillId="0" borderId="0" xfId="0" applyNumberFormat="1" applyFont="1">
      <alignment vertical="center"/>
    </xf>
    <xf numFmtId="0" fontId="17" fillId="0" borderId="0" xfId="0" applyFont="1">
      <alignment vertical="center"/>
    </xf>
    <xf numFmtId="0" fontId="13" fillId="0" borderId="7" xfId="0" applyFont="1" applyBorder="1">
      <alignment vertical="center"/>
    </xf>
    <xf numFmtId="0" fontId="13" fillId="0" borderId="7" xfId="0" applyFont="1" applyBorder="1" applyAlignment="1">
      <alignment horizontal="center" vertical="center"/>
    </xf>
    <xf numFmtId="0" fontId="13" fillId="0" borderId="7" xfId="0" applyFont="1" applyBorder="1" applyAlignment="1">
      <alignment horizontal="left" vertical="center"/>
    </xf>
    <xf numFmtId="0" fontId="0" fillId="2" borderId="16" xfId="0" applyFill="1" applyBorder="1">
      <alignment vertical="center"/>
    </xf>
    <xf numFmtId="0" fontId="0" fillId="0" borderId="17" xfId="0" applyBorder="1" applyProtection="1">
      <alignment vertical="center"/>
      <protection locked="0"/>
    </xf>
    <xf numFmtId="0" fontId="18" fillId="0" borderId="0" xfId="0" applyFont="1" applyAlignment="1">
      <alignment horizontal="right"/>
    </xf>
    <xf numFmtId="0" fontId="9" fillId="0" borderId="4" xfId="0" applyFont="1" applyBorder="1" applyAlignment="1">
      <alignment horizontal="left" vertical="center" shrinkToFit="1"/>
    </xf>
    <xf numFmtId="177" fontId="9" fillId="0" borderId="0" xfId="0" applyNumberFormat="1" applyFont="1" applyAlignment="1" applyProtection="1">
      <alignment horizontal="left" vertical="center" shrinkToFit="1"/>
      <protection locked="0"/>
    </xf>
    <xf numFmtId="177" fontId="9" fillId="0" borderId="12" xfId="0" applyNumberFormat="1" applyFont="1" applyBorder="1" applyAlignment="1">
      <alignment horizontal="left" vertical="center" shrinkToFit="1"/>
    </xf>
    <xf numFmtId="177" fontId="9" fillId="0" borderId="15" xfId="0" applyNumberFormat="1" applyFont="1" applyBorder="1" applyAlignment="1">
      <alignment horizontal="left" vertical="center" shrinkToFit="1"/>
    </xf>
    <xf numFmtId="177" fontId="9" fillId="0" borderId="8" xfId="0" applyNumberFormat="1" applyFont="1" applyBorder="1" applyAlignment="1">
      <alignment horizontal="left" vertical="center" shrinkToFit="1"/>
    </xf>
    <xf numFmtId="177" fontId="9" fillId="0" borderId="12" xfId="0" applyNumberFormat="1" applyFont="1" applyBorder="1" applyAlignment="1">
      <alignment vertical="center" shrinkToFit="1"/>
    </xf>
    <xf numFmtId="177" fontId="9" fillId="0" borderId="15" xfId="0" applyNumberFormat="1" applyFont="1" applyBorder="1" applyAlignment="1">
      <alignment vertical="center" shrinkToFit="1"/>
    </xf>
    <xf numFmtId="0" fontId="9" fillId="0" borderId="9" xfId="0" applyFont="1" applyBorder="1" applyAlignment="1">
      <alignment vertical="center" shrinkToFit="1"/>
    </xf>
    <xf numFmtId="178" fontId="8" fillId="0" borderId="10" xfId="0" applyNumberFormat="1" applyFont="1" applyBorder="1" applyAlignment="1">
      <alignment vertical="center" shrinkToFit="1"/>
    </xf>
    <xf numFmtId="0" fontId="9" fillId="0" borderId="13" xfId="0" applyFont="1" applyBorder="1" applyAlignment="1">
      <alignment vertical="center" shrinkToFit="1"/>
    </xf>
    <xf numFmtId="178" fontId="8" fillId="0" borderId="3" xfId="0" applyNumberFormat="1" applyFont="1" applyBorder="1" applyAlignment="1">
      <alignment vertical="center" shrinkToFit="1"/>
    </xf>
    <xf numFmtId="178" fontId="8" fillId="0" borderId="5" xfId="0" applyNumberFormat="1" applyFont="1" applyBorder="1" applyAlignment="1">
      <alignment vertical="center" shrinkToFit="1"/>
    </xf>
    <xf numFmtId="0" fontId="9" fillId="0" borderId="9" xfId="0" applyFont="1" applyBorder="1" applyAlignment="1">
      <alignment horizontal="left" vertical="center" shrinkToFit="1"/>
    </xf>
    <xf numFmtId="0" fontId="9" fillId="0" borderId="1" xfId="0" quotePrefix="1" applyFont="1" applyBorder="1" applyAlignment="1">
      <alignment horizontal="left" vertical="center" shrinkToFit="1"/>
    </xf>
    <xf numFmtId="0" fontId="9" fillId="0" borderId="13" xfId="0" applyFont="1" applyBorder="1" applyAlignment="1">
      <alignment horizontal="left" vertical="center" shrinkToFit="1"/>
    </xf>
    <xf numFmtId="178" fontId="8" fillId="0" borderId="14" xfId="0" applyNumberFormat="1" applyFont="1" applyBorder="1" applyAlignment="1">
      <alignment vertical="center" shrinkToFit="1"/>
    </xf>
    <xf numFmtId="0" fontId="9" fillId="0" borderId="1" xfId="0" applyFont="1" applyBorder="1" applyAlignment="1">
      <alignment horizontal="left" vertical="center" shrinkToFit="1"/>
    </xf>
    <xf numFmtId="0" fontId="9" fillId="0" borderId="12" xfId="0" applyFont="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9" fillId="0" borderId="8" xfId="0" applyFont="1" applyBorder="1" applyAlignment="1" applyProtection="1">
      <alignment horizontal="left" vertical="center" shrinkToFit="1"/>
      <protection locked="0"/>
    </xf>
    <xf numFmtId="0" fontId="9" fillId="0" borderId="12" xfId="0" applyFont="1" applyBorder="1" applyAlignment="1" applyProtection="1">
      <alignment vertical="center" shrinkToFit="1"/>
      <protection locked="0"/>
    </xf>
    <xf numFmtId="0" fontId="9" fillId="0" borderId="15" xfId="0" applyFont="1" applyBorder="1" applyAlignment="1" applyProtection="1">
      <alignment vertical="center" shrinkToFit="1"/>
      <protection locked="0"/>
    </xf>
    <xf numFmtId="0" fontId="13" fillId="0" borderId="7" xfId="0" applyFont="1" applyBorder="1" applyProtection="1">
      <alignment vertical="center"/>
      <protection locked="0"/>
    </xf>
    <xf numFmtId="0" fontId="13" fillId="0" borderId="7" xfId="0" applyFont="1" applyBorder="1" applyAlignment="1" applyProtection="1">
      <alignment horizontal="left" vertical="center"/>
      <protection locked="0"/>
    </xf>
    <xf numFmtId="177" fontId="19" fillId="0" borderId="15" xfId="0" applyNumberFormat="1" applyFont="1" applyBorder="1" applyAlignment="1">
      <alignment horizontal="left" vertical="center" shrinkToFit="1"/>
    </xf>
    <xf numFmtId="177" fontId="19" fillId="0" borderId="8" xfId="0" applyNumberFormat="1" applyFont="1" applyBorder="1" applyAlignment="1">
      <alignment horizontal="left" vertical="center" shrinkToFit="1"/>
    </xf>
    <xf numFmtId="0" fontId="19" fillId="0" borderId="0" xfId="0" applyFont="1">
      <alignment vertical="center"/>
    </xf>
    <xf numFmtId="0" fontId="11" fillId="0" borderId="0" xfId="0" applyFont="1">
      <alignment vertical="center"/>
    </xf>
    <xf numFmtId="0" fontId="0" fillId="0" borderId="0" xfId="0" applyAlignment="1">
      <alignment vertical="top"/>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9" fillId="0" borderId="13" xfId="0" quotePrefix="1" applyFont="1" applyBorder="1" applyAlignment="1">
      <alignment horizontal="left" vertical="center" shrinkToFit="1"/>
    </xf>
    <xf numFmtId="180" fontId="2" fillId="0" borderId="7" xfId="0" applyNumberFormat="1" applyFont="1" applyBorder="1" applyAlignment="1">
      <alignment horizontal="right" vertical="center" shrinkToFit="1"/>
    </xf>
    <xf numFmtId="180" fontId="2" fillId="0" borderId="12" xfId="0" applyNumberFormat="1" applyFont="1" applyBorder="1" applyAlignment="1">
      <alignment horizontal="right" vertical="center" shrinkToFit="1"/>
    </xf>
    <xf numFmtId="180" fontId="2" fillId="0" borderId="8" xfId="0" applyNumberFormat="1" applyFont="1" applyBorder="1" applyAlignment="1">
      <alignment horizontal="right" vertical="center" shrinkToFit="1"/>
    </xf>
    <xf numFmtId="180" fontId="2" fillId="0" borderId="15" xfId="0" applyNumberFormat="1" applyFont="1" applyBorder="1" applyAlignment="1">
      <alignment horizontal="right" vertical="center" shrinkToFit="1"/>
    </xf>
    <xf numFmtId="3" fontId="13" fillId="0" borderId="7" xfId="0" applyNumberFormat="1" applyFont="1" applyBorder="1" applyProtection="1">
      <alignment vertical="center"/>
      <protection locked="0"/>
    </xf>
    <xf numFmtId="0" fontId="2" fillId="0" borderId="0" xfId="0" applyFont="1" applyAlignment="1">
      <alignment horizontal="left" vertical="center" shrinkToFit="1"/>
    </xf>
    <xf numFmtId="0" fontId="7" fillId="0" borderId="0" xfId="0" applyFont="1" applyAlignment="1">
      <alignment horizontal="center" vertical="center" shrinkToFit="1"/>
    </xf>
    <xf numFmtId="0" fontId="2" fillId="0" borderId="0" xfId="0" applyFont="1" applyAlignment="1" applyProtection="1">
      <alignment horizontal="center" vertical="center" shrinkToFit="1"/>
      <protection locked="0"/>
    </xf>
    <xf numFmtId="0" fontId="6" fillId="0" borderId="0" xfId="0" applyFont="1" applyAlignment="1">
      <alignment horizontal="center" vertical="center"/>
    </xf>
    <xf numFmtId="0" fontId="3" fillId="0" borderId="1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9" fillId="0" borderId="13" xfId="0" applyFont="1" applyBorder="1" applyAlignment="1" applyProtection="1">
      <alignment horizontal="left" vertical="center" shrinkToFit="1"/>
      <protection locked="0"/>
    </xf>
    <xf numFmtId="0" fontId="9" fillId="0" borderId="14"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9" fillId="0" borderId="3" xfId="0" applyFont="1" applyBorder="1" applyAlignment="1" applyProtection="1">
      <alignment horizontal="left" vertical="center" shrinkToFit="1"/>
      <protection locked="0"/>
    </xf>
    <xf numFmtId="0" fontId="9" fillId="0" borderId="9" xfId="0" applyFont="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0" fontId="9" fillId="0" borderId="13" xfId="0" applyFont="1" applyBorder="1" applyAlignment="1" applyProtection="1">
      <alignment horizontal="right" vertical="center" shrinkToFit="1"/>
      <protection locked="0"/>
    </xf>
    <xf numFmtId="0" fontId="9" fillId="0" borderId="14" xfId="0" applyFont="1" applyBorder="1" applyAlignment="1" applyProtection="1">
      <alignment horizontal="right" vertical="center" shrinkToFit="1"/>
      <protection locked="0"/>
    </xf>
    <xf numFmtId="0" fontId="10" fillId="0" borderId="0" xfId="0" applyFont="1" applyAlignment="1">
      <alignment horizontal="right" vertical="center"/>
    </xf>
    <xf numFmtId="49" fontId="9" fillId="0" borderId="13" xfId="0" applyNumberFormat="1" applyFont="1" applyBorder="1" applyAlignment="1" applyProtection="1">
      <alignment horizontal="left" vertical="center" shrinkToFit="1"/>
      <protection locked="0"/>
    </xf>
    <xf numFmtId="49" fontId="9" fillId="0" borderId="14" xfId="0" applyNumberFormat="1" applyFont="1" applyBorder="1" applyAlignment="1" applyProtection="1">
      <alignment horizontal="left" vertical="center" shrinkToFit="1"/>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14" fillId="0" borderId="7"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wrapText="1"/>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3" xfId="0" applyFont="1" applyBorder="1" applyAlignment="1">
      <alignment horizontal="left" vertical="center" shrinkToFit="1"/>
    </xf>
    <xf numFmtId="0" fontId="19" fillId="0" borderId="13" xfId="0" applyFont="1" applyBorder="1" applyAlignment="1">
      <alignment horizontal="left" vertical="center" shrinkToFit="1"/>
    </xf>
    <xf numFmtId="0" fontId="19" fillId="0" borderId="14" xfId="0" applyFont="1" applyBorder="1" applyAlignment="1">
      <alignment horizontal="left" vertical="center" shrinkToFit="1"/>
    </xf>
    <xf numFmtId="49" fontId="9" fillId="0" borderId="13" xfId="0" applyNumberFormat="1" applyFont="1" applyBorder="1" applyAlignment="1">
      <alignment horizontal="left" vertical="center" shrinkToFit="1"/>
    </xf>
    <xf numFmtId="49" fontId="9" fillId="0" borderId="14" xfId="0" applyNumberFormat="1" applyFont="1" applyBorder="1" applyAlignment="1">
      <alignment horizontal="left" vertical="center" shrinkToFit="1"/>
    </xf>
    <xf numFmtId="0" fontId="9" fillId="0" borderId="13" xfId="0" applyFont="1" applyBorder="1" applyAlignment="1">
      <alignment horizontal="right" vertical="center" shrinkToFit="1"/>
    </xf>
    <xf numFmtId="0" fontId="9" fillId="0" borderId="14" xfId="0" applyFont="1" applyBorder="1" applyAlignment="1">
      <alignment horizontal="right" vertical="center" shrinkToFit="1"/>
    </xf>
    <xf numFmtId="0" fontId="19" fillId="0" borderId="1" xfId="0" applyFont="1" applyBorder="1" applyAlignment="1">
      <alignment horizontal="left" vertical="center" shrinkToFit="1"/>
    </xf>
    <xf numFmtId="0" fontId="19" fillId="0" borderId="3" xfId="0" applyFont="1" applyBorder="1" applyAlignment="1">
      <alignment horizontal="left" vertical="center" shrinkToFi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pplyProtection="1">
      <alignment horizontal="center" vertical="center" shrinkToFit="1"/>
      <protection locked="0"/>
    </xf>
    <xf numFmtId="0" fontId="2" fillId="0" borderId="9"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0" xfId="0" applyFont="1" applyAlignment="1">
      <alignment horizontal="center" vertical="center" textRotation="255"/>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7" xfId="0" applyFont="1" applyBorder="1" applyAlignment="1">
      <alignment horizontal="center" vertical="center"/>
    </xf>
    <xf numFmtId="0" fontId="10" fillId="0" borderId="0" xfId="0" applyFont="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4" xfId="0" applyFont="1" applyBorder="1" applyAlignment="1">
      <alignment horizontal="left" vertical="center" shrinkToFit="1"/>
    </xf>
    <xf numFmtId="0" fontId="11" fillId="0" borderId="5"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3" xfId="0" applyFont="1" applyBorder="1" applyAlignment="1">
      <alignment horizontal="center" vertical="center" textRotation="255"/>
    </xf>
    <xf numFmtId="0" fontId="9" fillId="0" borderId="2" xfId="0" applyFont="1" applyBorder="1" applyAlignment="1">
      <alignment horizontal="center" vertical="center" shrinkToFit="1"/>
    </xf>
    <xf numFmtId="0" fontId="2" fillId="0" borderId="7" xfId="0" applyFont="1" applyBorder="1" applyAlignment="1">
      <alignment horizontal="center" vertical="center" textRotation="255"/>
    </xf>
    <xf numFmtId="0" fontId="15" fillId="0" borderId="0" xfId="0" applyFont="1" applyAlignment="1">
      <alignment horizontal="center" vertical="center"/>
    </xf>
    <xf numFmtId="49" fontId="17" fillId="0" borderId="0" xfId="0" applyNumberFormat="1" applyFont="1" applyAlignment="1">
      <alignment horizontal="left" vertical="center"/>
    </xf>
    <xf numFmtId="0" fontId="17" fillId="0" borderId="0" xfId="0" applyFont="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457200</xdr:colOff>
      <xdr:row>4</xdr:row>
      <xdr:rowOff>285749</xdr:rowOff>
    </xdr:from>
    <xdr:to>
      <xdr:col>21</xdr:col>
      <xdr:colOff>200025</xdr:colOff>
      <xdr:row>20</xdr:row>
      <xdr:rowOff>142875</xdr:rowOff>
    </xdr:to>
    <xdr:sp macro="" textlink="">
      <xdr:nvSpPr>
        <xdr:cNvPr id="2" name="吹き出し: 四角形 1">
          <a:extLst>
            <a:ext uri="{FF2B5EF4-FFF2-40B4-BE49-F238E27FC236}">
              <a16:creationId xmlns:a16="http://schemas.microsoft.com/office/drawing/2014/main" id="{1BECE7CD-0732-489D-8E1A-C70BADEA7F64}"/>
            </a:ext>
          </a:extLst>
        </xdr:cNvPr>
        <xdr:cNvSpPr/>
      </xdr:nvSpPr>
      <xdr:spPr>
        <a:xfrm>
          <a:off x="6886575" y="1400174"/>
          <a:ext cx="5915025" cy="5162551"/>
        </a:xfrm>
        <a:prstGeom prst="wedgeRectCallout">
          <a:avLst>
            <a:gd name="adj1" fmla="val -45109"/>
            <a:gd name="adj2" fmla="val 35413"/>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0000"/>
              </a:solidFill>
              <a:effectLst/>
              <a:latin typeface="ＭＳ ゴシック" panose="020B0609070205080204" pitchFamily="49" charset="-128"/>
              <a:ea typeface="ＭＳ ゴシック" panose="020B0609070205080204" pitchFamily="49" charset="-128"/>
              <a:cs typeface="+mn-cs"/>
            </a:rPr>
            <a:t>必ず最初に、この様式に入力してください。</a:t>
          </a:r>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入力項目は、次のとおりです。</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１　報告日　　</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月</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と</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日</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の数字</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　（年度末）</a:t>
          </a:r>
          <a:r>
            <a:rPr kumimoji="1" lang="ja-JP" altLang="en-US" sz="1200" b="1">
              <a:solidFill>
                <a:srgbClr val="FF0000"/>
              </a:solidFill>
              <a:latin typeface="ＭＳ ゴシック" panose="020B0609070205080204" pitchFamily="49" charset="-128"/>
              <a:ea typeface="ＭＳ ゴシック" panose="020B0609070205080204" pitchFamily="49" charset="-128"/>
            </a:rPr>
            <a:t>令和６年３月</a:t>
          </a:r>
          <a:r>
            <a:rPr kumimoji="1" lang="en-US" altLang="ja-JP" sz="1200" b="1">
              <a:solidFill>
                <a:srgbClr val="FF0000"/>
              </a:solidFill>
              <a:latin typeface="ＭＳ ゴシック" panose="020B0609070205080204" pitchFamily="49" charset="-128"/>
              <a:ea typeface="ＭＳ ゴシック" panose="020B0609070205080204" pitchFamily="49" charset="-128"/>
            </a:rPr>
            <a:t>31</a:t>
          </a:r>
          <a:r>
            <a:rPr kumimoji="1" lang="ja-JP" altLang="en-US" sz="1200" b="1">
              <a:solidFill>
                <a:srgbClr val="FF0000"/>
              </a:solidFill>
              <a:latin typeface="ＭＳ ゴシック" panose="020B0609070205080204" pitchFamily="49" charset="-128"/>
              <a:ea typeface="ＭＳ ゴシック" panose="020B0609070205080204" pitchFamily="49" charset="-128"/>
            </a:rPr>
            <a:t>日以前</a:t>
          </a:r>
          <a:r>
            <a:rPr kumimoji="1" lang="ja-JP" altLang="en-US" sz="1200">
              <a:solidFill>
                <a:schemeClr val="tx1"/>
              </a:solidFill>
              <a:latin typeface="ＭＳ ゴシック" panose="020B0609070205080204" pitchFamily="49" charset="-128"/>
              <a:ea typeface="ＭＳ ゴシック" panose="020B0609070205080204" pitchFamily="49" charset="-128"/>
            </a:rPr>
            <a:t>にしてください。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　</a:t>
          </a:r>
          <a:r>
            <a:rPr lang="ja-JP" altLang="ja-JP" sz="1200" b="1" u="dotted">
              <a:solidFill>
                <a:srgbClr val="FF0000"/>
              </a:solidFill>
              <a:effectLst/>
              <a:latin typeface="ＭＳ ゴシック" panose="020B0609070205080204" pitchFamily="49" charset="-128"/>
              <a:ea typeface="ＭＳ ゴシック" panose="020B0609070205080204" pitchFamily="49" charset="-128"/>
              <a:cs typeface="+mn-cs"/>
            </a:rPr>
            <a:t>事業報告書</a:t>
          </a:r>
          <a:r>
            <a:rPr lang="ja-JP" altLang="en-US" sz="1200" b="1" u="dotted">
              <a:solidFill>
                <a:srgbClr val="FF0000"/>
              </a:solidFill>
              <a:effectLst/>
              <a:latin typeface="ＭＳ ゴシック" panose="020B0609070205080204" pitchFamily="49" charset="-128"/>
              <a:ea typeface="ＭＳ ゴシック" panose="020B0609070205080204" pitchFamily="49" charset="-128"/>
              <a:cs typeface="+mn-cs"/>
            </a:rPr>
            <a:t>にある行催事のうちで、</a:t>
          </a:r>
          <a:endParaRPr lang="en-US" altLang="ja-JP" sz="1200" b="1" u="dotted">
            <a:solidFill>
              <a:srgbClr val="FF0000"/>
            </a:solidFill>
            <a:effectLst/>
            <a:latin typeface="ＭＳ ゴシック" panose="020B0609070205080204" pitchFamily="49" charset="-128"/>
            <a:ea typeface="ＭＳ ゴシック" panose="020B0609070205080204" pitchFamily="49" charset="-128"/>
            <a:cs typeface="+mn-cs"/>
          </a:endParaRPr>
        </a:p>
        <a:p>
          <a:r>
            <a:rPr lang="ja-JP" altLang="en-US" sz="1200" b="1" u="none">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200" b="1" u="sng">
              <a:solidFill>
                <a:srgbClr val="FF0000"/>
              </a:solidFill>
              <a:effectLst/>
              <a:latin typeface="ＭＳ ゴシック" panose="020B0609070205080204" pitchFamily="49" charset="-128"/>
              <a:ea typeface="ＭＳ ゴシック" panose="020B0609070205080204" pitchFamily="49" charset="-128"/>
              <a:cs typeface="+mn-cs"/>
            </a:rPr>
            <a:t>最後に実施した</a:t>
          </a:r>
          <a:r>
            <a:rPr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もの</a:t>
          </a:r>
          <a:r>
            <a:rPr lang="ja-JP" altLang="ja-JP" sz="1200" b="1" u="sng">
              <a:solidFill>
                <a:srgbClr val="FF0000"/>
              </a:solidFill>
              <a:effectLst/>
              <a:latin typeface="ＭＳ ゴシック" panose="020B0609070205080204" pitchFamily="49" charset="-128"/>
              <a:ea typeface="ＭＳ ゴシック" panose="020B0609070205080204" pitchFamily="49" charset="-128"/>
              <a:cs typeface="+mn-cs"/>
            </a:rPr>
            <a:t>より</a:t>
          </a:r>
          <a:r>
            <a:rPr lang="en-US" altLang="ja-JP" sz="1200" b="1" u="sng">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u="sng">
              <a:solidFill>
                <a:srgbClr val="FF0000"/>
              </a:solidFill>
              <a:effectLst/>
              <a:latin typeface="ＭＳ ゴシック" panose="020B0609070205080204" pitchFamily="49" charset="-128"/>
              <a:ea typeface="ＭＳ ゴシック" panose="020B0609070205080204" pitchFamily="49" charset="-128"/>
              <a:cs typeface="+mn-cs"/>
            </a:rPr>
            <a:t>前</a:t>
          </a:r>
          <a:r>
            <a:rPr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の日付</a:t>
          </a:r>
          <a:r>
            <a:rPr lang="ja-JP" altLang="ja-JP" sz="1200" b="1" u="sng">
              <a:solidFill>
                <a:srgbClr val="FF0000"/>
              </a:solidFill>
              <a:effectLst/>
              <a:latin typeface="ＭＳ ゴシック" panose="020B0609070205080204" pitchFamily="49" charset="-128"/>
              <a:ea typeface="ＭＳ ゴシック" panose="020B0609070205080204" pitchFamily="49" charset="-128"/>
              <a:cs typeface="+mn-cs"/>
            </a:rPr>
            <a:t>にならないよう</a:t>
          </a:r>
          <a:r>
            <a:rPr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に</a:t>
          </a:r>
          <a:r>
            <a:rPr kumimoji="1" lang="ja-JP" altLang="en-US" sz="1200" b="1" u="sng">
              <a:solidFill>
                <a:srgbClr val="FF0000"/>
              </a:solidFill>
              <a:latin typeface="ＭＳ ゴシック" panose="020B0609070205080204" pitchFamily="49" charset="-128"/>
              <a:ea typeface="ＭＳ ゴシック" panose="020B0609070205080204" pitchFamily="49" charset="-128"/>
            </a:rPr>
            <a:t>してください</a:t>
          </a:r>
          <a:r>
            <a:rPr kumimoji="1" lang="ja-JP" altLang="en-US" sz="1200" b="1" u="none">
              <a:solidFill>
                <a:srgbClr val="FF0000"/>
              </a:solidFill>
              <a:latin typeface="ＭＳ ゴシック" panose="020B0609070205080204" pitchFamily="49" charset="-128"/>
              <a:ea typeface="ＭＳ ゴシック" panose="020B0609070205080204" pitchFamily="49" charset="-128"/>
            </a:rPr>
            <a:t>。</a:t>
          </a:r>
          <a:endParaRPr kumimoji="1" lang="en-US" altLang="ja-JP" sz="1200" b="1" u="none">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２　学校番号（申請書の右）</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　</a:t>
          </a:r>
          <a:r>
            <a:rPr kumimoji="1" lang="ja-JP" altLang="en-US" sz="1200" b="1">
              <a:solidFill>
                <a:srgbClr val="FF0000"/>
              </a:solidFill>
              <a:latin typeface="ＭＳ ゴシック" panose="020B0609070205080204" pitchFamily="49" charset="-128"/>
              <a:ea typeface="ＭＳ ゴシック" panose="020B0609070205080204" pitchFamily="49" charset="-128"/>
            </a:rPr>
            <a:t>学校番号を入力すると、「住所」と「団体名（名称）」、</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　　　　「会長の氏名」が表示されます。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　「学校番号」と「団体名（名称）」は、事業報告書と収支報告書の</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シートにも表示されます。</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　申請時の会長の氏名が表示されます。</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申請時から会長が交代したときは、</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①「名称・所在地」シートの会長名を新会長に訂正し、</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②申請時から会長が交代した理由を記した「理由書」（様式は自由）を</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併せて提出してください。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（交代を決定した総会等の資料があれば、添付してください。）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　会長の交代について、既に、市に書面で連絡済であれば、</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新会長になっています。（理由書を添付する必要はありません。）</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561975</xdr:colOff>
      <xdr:row>2</xdr:row>
      <xdr:rowOff>85725</xdr:rowOff>
    </xdr:from>
    <xdr:to>
      <xdr:col>16</xdr:col>
      <xdr:colOff>600074</xdr:colOff>
      <xdr:row>3</xdr:row>
      <xdr:rowOff>257175</xdr:rowOff>
    </xdr:to>
    <xdr:sp macro="" textlink="">
      <xdr:nvSpPr>
        <xdr:cNvPr id="3" name="吹き出し: 角を丸めた四角形 2">
          <a:extLst>
            <a:ext uri="{FF2B5EF4-FFF2-40B4-BE49-F238E27FC236}">
              <a16:creationId xmlns:a16="http://schemas.microsoft.com/office/drawing/2014/main" id="{941C73D9-E9B3-40AA-9AD3-3987888ED643}"/>
            </a:ext>
          </a:extLst>
        </xdr:cNvPr>
        <xdr:cNvSpPr/>
      </xdr:nvSpPr>
      <xdr:spPr>
        <a:xfrm>
          <a:off x="7677150" y="628650"/>
          <a:ext cx="2095499" cy="457200"/>
        </a:xfrm>
        <a:prstGeom prst="wedgeRoundRectCallout">
          <a:avLst>
            <a:gd name="adj1" fmla="val -59621"/>
            <a:gd name="adj2" fmla="val -120352"/>
            <a:gd name="adj3" fmla="val 16667"/>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19049</xdr:colOff>
      <xdr:row>2</xdr:row>
      <xdr:rowOff>9526</xdr:rowOff>
    </xdr:from>
    <xdr:to>
      <xdr:col>12</xdr:col>
      <xdr:colOff>600074</xdr:colOff>
      <xdr:row>22</xdr:row>
      <xdr:rowOff>28575</xdr:rowOff>
    </xdr:to>
    <xdr:sp macro="" textlink="">
      <xdr:nvSpPr>
        <xdr:cNvPr id="2" name="吹き出し: 四角形 1">
          <a:extLst>
            <a:ext uri="{FF2B5EF4-FFF2-40B4-BE49-F238E27FC236}">
              <a16:creationId xmlns:a16="http://schemas.microsoft.com/office/drawing/2014/main" id="{2DCA3A19-BF1D-4F6E-9172-DF27C0C7AF80}"/>
            </a:ext>
          </a:extLst>
        </xdr:cNvPr>
        <xdr:cNvSpPr/>
      </xdr:nvSpPr>
      <xdr:spPr>
        <a:xfrm>
          <a:off x="6810374" y="485776"/>
          <a:ext cx="5381625" cy="4476749"/>
        </a:xfrm>
        <a:prstGeom prst="wedgeRectCallout">
          <a:avLst>
            <a:gd name="adj1" fmla="val -49399"/>
            <a:gd name="adj2" fmla="val 34166"/>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「行催事名」と「内容及び効果」が対になるよう</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①、②</a:t>
          </a:r>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と付して記入してください。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　行催事名、内容及び効果で、セルを結合して入力したい</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　　　ときは、シートの保護を解除してください。</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（パスワードは設定してありません。）</a:t>
          </a:r>
          <a:endParaRPr kumimoji="1" lang="en-US" altLang="ja-JP" sz="1400" b="0">
            <a:solidFill>
              <a:sysClr val="windowText" lastClr="000000"/>
            </a:solidFill>
            <a:latin typeface="ＭＳ ゴシック" panose="020B0609070205080204" pitchFamily="49" charset="-128"/>
            <a:ea typeface="ＭＳ ゴシック" panose="020B0609070205080204" pitchFamily="49" charset="-128"/>
          </a:endParaRPr>
        </a:p>
        <a:p>
          <a:pPr algn="ct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pPr algn="ct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　　予定どおり</a:t>
          </a: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実施</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できなかった</a:t>
          </a: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行催事等があれば</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次のとおり記入してください。</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１　予定していた</a:t>
          </a:r>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行催事</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を中止したとき</a:t>
          </a:r>
          <a:endParaRPr lang="ja-JP" altLang="ja-JP" sz="1400"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行催事</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に（中止）と記入してください。</a:t>
          </a:r>
          <a:endPar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　内容・効果も中止を踏まえて記入してください。</a:t>
          </a:r>
          <a:endPar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　　２　総会等の開催に代えて、書面により決議したとき</a:t>
          </a:r>
          <a:endPar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　　　　総会等に（書面決議）と記入してください。</a:t>
          </a:r>
          <a:endParaRPr lang="ja-JP" altLang="ja-JP" sz="1400" b="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en-US" altLang="ja-JP" sz="1400" b="1">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666750</xdr:colOff>
      <xdr:row>2</xdr:row>
      <xdr:rowOff>38101</xdr:rowOff>
    </xdr:from>
    <xdr:to>
      <xdr:col>12</xdr:col>
      <xdr:colOff>457200</xdr:colOff>
      <xdr:row>22</xdr:row>
      <xdr:rowOff>76200</xdr:rowOff>
    </xdr:to>
    <xdr:sp macro="" textlink="">
      <xdr:nvSpPr>
        <xdr:cNvPr id="3" name="吹き出し: 四角形 2">
          <a:extLst>
            <a:ext uri="{FF2B5EF4-FFF2-40B4-BE49-F238E27FC236}">
              <a16:creationId xmlns:a16="http://schemas.microsoft.com/office/drawing/2014/main" id="{F93FB8B2-BE3C-4B14-9A8D-97A0179D0485}"/>
            </a:ext>
          </a:extLst>
        </xdr:cNvPr>
        <xdr:cNvSpPr/>
      </xdr:nvSpPr>
      <xdr:spPr>
        <a:xfrm>
          <a:off x="6772275" y="514351"/>
          <a:ext cx="5276850" cy="4495799"/>
        </a:xfrm>
        <a:prstGeom prst="wedgeRectCallout">
          <a:avLst>
            <a:gd name="adj1" fmla="val -49399"/>
            <a:gd name="adj2" fmla="val 34166"/>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「行催事名」と「内容及び効果」が対になるよう</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①、②</a:t>
          </a:r>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と付して記入してください。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　行催事名、内容及び効果で、セルを結合して入力したい</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　　　ときは、シートの保護を解除してください。</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（パスワードは設定していません。）</a:t>
          </a:r>
          <a:endParaRPr kumimoji="1" lang="en-US" altLang="ja-JP" sz="1400" b="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　　</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予定どおりできなかった</a:t>
          </a: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行催事等があれば、</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　　次のとおり記入してください。</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１　予定していた</a:t>
          </a:r>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行催事</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を中止したとき</a:t>
          </a:r>
          <a:endParaRPr lang="ja-JP" altLang="ja-JP" sz="1400"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行催事</a:t>
          </a:r>
          <a:r>
            <a:rPr kumimoji="1" lang="ja-JP"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に（中止）と記入してください。</a:t>
          </a:r>
          <a:endPar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　内容・効果も中止を踏まえて記入してください。</a:t>
          </a:r>
          <a:endPar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　　２　総会等の開催に代えて、書面により決議したとき</a:t>
          </a:r>
          <a:endParaRPr kumimoji="1" lang="en-US" altLang="ja-JP" sz="14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b="0">
              <a:solidFill>
                <a:sysClr val="windowText" lastClr="000000"/>
              </a:solidFill>
              <a:effectLst/>
              <a:latin typeface="ＭＳ ゴシック" panose="020B0609070205080204" pitchFamily="49" charset="-128"/>
              <a:ea typeface="ＭＳ ゴシック" panose="020B0609070205080204" pitchFamily="49" charset="-128"/>
              <a:cs typeface="+mn-cs"/>
            </a:rPr>
            <a:t>　　　　総会等に（書面決議）と記入してください。</a:t>
          </a:r>
          <a:endParaRPr lang="ja-JP" altLang="ja-JP" sz="1400" b="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en-US" altLang="ja-JP" sz="1400" b="1">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228599</xdr:colOff>
      <xdr:row>0</xdr:row>
      <xdr:rowOff>276221</xdr:rowOff>
    </xdr:from>
    <xdr:to>
      <xdr:col>19</xdr:col>
      <xdr:colOff>666751</xdr:colOff>
      <xdr:row>29</xdr:row>
      <xdr:rowOff>209550</xdr:rowOff>
    </xdr:to>
    <xdr:sp macro="" textlink="">
      <xdr:nvSpPr>
        <xdr:cNvPr id="6" name="吹き出し: 四角形 5">
          <a:extLst>
            <a:ext uri="{FF2B5EF4-FFF2-40B4-BE49-F238E27FC236}">
              <a16:creationId xmlns:a16="http://schemas.microsoft.com/office/drawing/2014/main" id="{7CD6E7A2-CCD7-4FE6-B201-6BEA01BEE641}"/>
            </a:ext>
          </a:extLst>
        </xdr:cNvPr>
        <xdr:cNvSpPr/>
      </xdr:nvSpPr>
      <xdr:spPr>
        <a:xfrm>
          <a:off x="9248774" y="276221"/>
          <a:ext cx="5924552" cy="7391404"/>
        </a:xfrm>
        <a:prstGeom prst="wedgeRectCallout">
          <a:avLst>
            <a:gd name="adj1" fmla="val -46188"/>
            <a:gd name="adj2" fmla="val 45823"/>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400" b="1">
              <a:solidFill>
                <a:srgbClr val="FF0000"/>
              </a:solidFill>
              <a:latin typeface="ＭＳ Ｐゴシック" panose="020B0600070205080204" pitchFamily="50" charset="-128"/>
              <a:ea typeface="ＭＳ Ｐゴシック" panose="020B0600070205080204" pitchFamily="50" charset="-128"/>
            </a:rPr>
            <a:t>入力項目は、次のとおりです。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１　「説明」</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　　　〇左側のセルには、経費の内容と算出根拠を入力してください。</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「＠〇〇円</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〇〇個」と算出根拠</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（単価・数量）</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を入力するときは、</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物品名等を含めて、「物品名等　＠〇〇円</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〇個（＝〇〇〇円）」</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と入力してください。</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　経費の説明が長く、１行で収まらないときは、</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・１行目に、経費の説明を</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・２行目に、算出根拠を、文字列になるよう頭に「’」を付けて</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「’＠〇〇円</a:t>
          </a:r>
          <a:r>
            <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〇個（＝〇〇〇円）」</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と入力してください。</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　チラシや冊子等の印刷代など、単価</a:t>
          </a:r>
          <a:r>
            <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数量で金額が決まらない経費は、</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印刷、作成する数量を（　）で囲って、「物品名等　（〇〇〇枚</a:t>
          </a:r>
          <a:r>
            <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or</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冊）」</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と入力してください。</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rgbClr val="FF0000"/>
              </a:solidFill>
              <a:effectLst/>
              <a:latin typeface="ＭＳ Ｐゴシック" panose="020B0600070205080204" pitchFamily="50" charset="-128"/>
              <a:ea typeface="ＭＳ Ｐゴシック" panose="020B0600070205080204" pitchFamily="50" charset="-128"/>
              <a:cs typeface="+mn-cs"/>
            </a:rPr>
            <a:t>〇右側のセルには、その項目の金額を入力してください。</a:t>
          </a:r>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「説明」欄の右側のセルに金額（数値）を入力すると”〇〇〇円”と表示され、</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「説明」欄に入力した各項目の合計額が、「科目」の「金額」欄に表示されます。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　２　その他の収入・支出があるときは、</a:t>
          </a:r>
          <a:endParaRPr kumimoji="1" lang="en-US" altLang="ja-JP" sz="12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　　　・「科目」の「その他」の（　　）に、該当する科目名を</a:t>
          </a:r>
          <a:endParaRPr kumimoji="1" lang="en-US" altLang="ja-JP" sz="12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　　　・「説明」に、経費の内容と金額を　　　　　　　　　　　　　　入力してください。</a:t>
          </a:r>
          <a:endParaRPr lang="ja-JP" altLang="ja-JP" sz="1200" b="1">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「収入」と「支出」のそれぞれの「合計」は自動で計算されます</a:t>
          </a:r>
          <a:r>
            <a:rPr kumimoji="1" lang="ja-JP" altLang="en-US" sz="1100">
              <a:solidFill>
                <a:schemeClr val="tx1"/>
              </a:solidFill>
              <a:latin typeface="ＭＳ Ｐゴシック" panose="020B0600070205080204" pitchFamily="50" charset="-128"/>
              <a:ea typeface="ＭＳ Ｐゴシック" panose="020B0600070205080204" pitchFamily="50" charset="-128"/>
            </a:rPr>
            <a:t>。</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（「支出」の金額が入力されていながら、合計が一致していないときは、</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エラーメッセージが表示されます。）</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　３　「合計」は、補助金額（</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100,000</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円）以上にしてください。</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「支出」の合計が補助金額を超えたときは、</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「収入」の「その他」に、不足分を補う収入（学校分担金、</a:t>
          </a:r>
          <a:r>
            <a:rPr kumimoji="1" lang="en-US" altLang="ja-JP" sz="1200">
              <a:solidFill>
                <a:schemeClr val="tx1"/>
              </a:solidFill>
              <a:latin typeface="ＭＳ Ｐゴシック" panose="020B0600070205080204" pitchFamily="50" charset="-128"/>
              <a:ea typeface="ＭＳ Ｐゴシック" panose="020B0600070205080204" pitchFamily="50" charset="-128"/>
            </a:rPr>
            <a:t>PTA</a:t>
          </a:r>
          <a:r>
            <a:rPr kumimoji="1" lang="ja-JP" altLang="en-US" sz="1200">
              <a:solidFill>
                <a:schemeClr val="tx1"/>
              </a:solidFill>
              <a:latin typeface="ＭＳ Ｐゴシック" panose="020B0600070205080204" pitchFamily="50" charset="-128"/>
              <a:ea typeface="ＭＳ Ｐゴシック" panose="020B0600070205080204" pitchFamily="50" charset="-128"/>
            </a:rPr>
            <a:t>負担金等）を入力して</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ください。</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504825</xdr:colOff>
      <xdr:row>1</xdr:row>
      <xdr:rowOff>19050</xdr:rowOff>
    </xdr:from>
    <xdr:to>
      <xdr:col>16</xdr:col>
      <xdr:colOff>257177</xdr:colOff>
      <xdr:row>30</xdr:row>
      <xdr:rowOff>104779</xdr:rowOff>
    </xdr:to>
    <xdr:sp macro="" textlink="">
      <xdr:nvSpPr>
        <xdr:cNvPr id="4" name="吹き出し: 四角形 3">
          <a:extLst>
            <a:ext uri="{FF2B5EF4-FFF2-40B4-BE49-F238E27FC236}">
              <a16:creationId xmlns:a16="http://schemas.microsoft.com/office/drawing/2014/main" id="{E062CE99-3A1B-4E81-92C7-317C835FF05A}"/>
            </a:ext>
          </a:extLst>
        </xdr:cNvPr>
        <xdr:cNvSpPr/>
      </xdr:nvSpPr>
      <xdr:spPr>
        <a:xfrm>
          <a:off x="6781800" y="400050"/>
          <a:ext cx="5924552" cy="7391404"/>
        </a:xfrm>
        <a:prstGeom prst="wedgeRectCallout">
          <a:avLst>
            <a:gd name="adj1" fmla="val -46188"/>
            <a:gd name="adj2" fmla="val 45823"/>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400" b="1">
              <a:solidFill>
                <a:srgbClr val="FF0000"/>
              </a:solidFill>
              <a:latin typeface="ＭＳ Ｐゴシック" panose="020B0600070205080204" pitchFamily="50" charset="-128"/>
              <a:ea typeface="ＭＳ Ｐゴシック" panose="020B0600070205080204" pitchFamily="50" charset="-128"/>
            </a:rPr>
            <a:t>入力項目は、次のとおりです。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１　「説明」</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　　　〇左側のセルには、経費の内容と算出根拠を入力してください。</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「＠〇〇円</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〇〇個」と算出根拠</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（単価・数量）</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を入力するときは、</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物品名等を含めて、「物品名等　＠〇〇円</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〇個（＝〇〇〇円）」</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と入力してください。</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　経費の説明が長く、１行で収まらないときは、</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・１行目に、経費の説明を</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・２行目に、算出根拠を、文字列になるよう頭に「’」を付けて</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「’＠〇〇円</a:t>
          </a:r>
          <a:r>
            <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〇個（＝〇〇〇円）」</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と入力してください。</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　チラシや冊子等の印刷代など、単価</a:t>
          </a:r>
          <a:r>
            <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数量で金額が決まらない経費は、</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印刷、作成する数量を（　）で囲って、「物品名等　（〇〇〇枚</a:t>
          </a:r>
          <a:r>
            <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or</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冊）」</a:t>
          </a:r>
          <a:endParaRPr kumimoji="1" lang="en-US"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と入力してください。</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rgbClr val="FF0000"/>
              </a:solidFill>
              <a:effectLst/>
              <a:latin typeface="ＭＳ Ｐゴシック" panose="020B0600070205080204" pitchFamily="50" charset="-128"/>
              <a:ea typeface="ＭＳ Ｐゴシック" panose="020B0600070205080204" pitchFamily="50" charset="-128"/>
              <a:cs typeface="+mn-cs"/>
            </a:rPr>
            <a:t>〇右側のセルには、その項目の金額を入力してください。</a:t>
          </a:r>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「説明」欄の右側のセルに金額（数値）を入力すると”〇〇〇円”と表示され、</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「説明」欄に入力した各項目の合計額が、「科目」の「金額」欄に表示されます。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　２　その他の収入・支出があるときは、</a:t>
          </a:r>
          <a:endParaRPr kumimoji="1" lang="en-US" altLang="ja-JP" sz="12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　　　・「科目」の「その他」の（　　）に、該当する科目名を</a:t>
          </a:r>
          <a:endParaRPr kumimoji="1" lang="en-US" altLang="ja-JP" sz="12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　　　・「説明」に、経費の内容と金額を　　　　　　　　　　　　　　入力してください。</a:t>
          </a:r>
          <a:endParaRPr lang="ja-JP" altLang="ja-JP" sz="1200" b="1">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「収入」と「支出」のそれぞれの「合計」は自動で計算されます</a:t>
          </a:r>
          <a:r>
            <a:rPr kumimoji="1" lang="ja-JP" altLang="en-US" sz="1100">
              <a:solidFill>
                <a:schemeClr val="tx1"/>
              </a:solidFill>
              <a:latin typeface="ＭＳ Ｐゴシック" panose="020B0600070205080204" pitchFamily="50" charset="-128"/>
              <a:ea typeface="ＭＳ Ｐゴシック" panose="020B0600070205080204" pitchFamily="50" charset="-128"/>
            </a:rPr>
            <a:t>。</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（「支出」の金額が入力されていながら、合計が一致していないときは、</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エラーメッセージが表示されます。）</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　３　「合計」は、補助金額（</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100,000</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円）以上にしてください。</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「支出」の合計が補助金額を超えたときは、</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「収入」の「その他」に、不足分を補う収入（学校分担金、</a:t>
          </a:r>
          <a:r>
            <a:rPr kumimoji="1" lang="en-US" altLang="ja-JP" sz="1200">
              <a:solidFill>
                <a:schemeClr val="tx1"/>
              </a:solidFill>
              <a:latin typeface="ＭＳ Ｐゴシック" panose="020B0600070205080204" pitchFamily="50" charset="-128"/>
              <a:ea typeface="ＭＳ Ｐゴシック" panose="020B0600070205080204" pitchFamily="50" charset="-128"/>
            </a:rPr>
            <a:t>PTA</a:t>
          </a:r>
          <a:r>
            <a:rPr kumimoji="1" lang="ja-JP" altLang="en-US" sz="1200">
              <a:solidFill>
                <a:schemeClr val="tx1"/>
              </a:solidFill>
              <a:latin typeface="ＭＳ Ｐゴシック" panose="020B0600070205080204" pitchFamily="50" charset="-128"/>
              <a:ea typeface="ＭＳ Ｐゴシック" panose="020B0600070205080204" pitchFamily="50" charset="-128"/>
            </a:rPr>
            <a:t>負担金等）を入力して</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ください。</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9E461-3BCE-4D3B-AD67-44C94C2D59EA}">
  <sheetPr>
    <tabColor rgb="FFFF0000"/>
    <pageSetUpPr fitToPage="1"/>
  </sheetPr>
  <dimension ref="A1:N29"/>
  <sheetViews>
    <sheetView tabSelected="1" topLeftCell="B1" zoomScaleNormal="100" zoomScaleSheetLayoutView="100" workbookViewId="0">
      <selection activeCell="R2" sqref="R2"/>
    </sheetView>
  </sheetViews>
  <sheetFormatPr defaultRowHeight="18.75" x14ac:dyDescent="0.4"/>
  <cols>
    <col min="1" max="1" width="4.75" customWidth="1"/>
    <col min="2" max="2" width="22.75" customWidth="1"/>
    <col min="3" max="3" width="3" customWidth="1"/>
    <col min="4" max="4" width="9.125" customWidth="1"/>
    <col min="5" max="5" width="22.875" customWidth="1"/>
    <col min="6" max="6" width="3.625" customWidth="1"/>
    <col min="7" max="7" width="3.125" customWidth="1"/>
    <col min="8" max="8" width="2.625" customWidth="1"/>
    <col min="9" max="9" width="3.125" customWidth="1"/>
    <col min="10" max="11" width="2.625" customWidth="1"/>
    <col min="12" max="12" width="4.125" customWidth="1"/>
  </cols>
  <sheetData>
    <row r="1" spans="1:14" ht="23.1" customHeight="1" thickBot="1" x14ac:dyDescent="0.45">
      <c r="A1" s="1"/>
      <c r="B1" s="1"/>
      <c r="C1" s="1"/>
      <c r="D1" s="1"/>
      <c r="E1" s="1"/>
      <c r="F1" s="6" t="s">
        <v>129</v>
      </c>
      <c r="G1" s="2"/>
      <c r="H1" s="7" t="s">
        <v>0</v>
      </c>
      <c r="I1" s="2"/>
      <c r="J1" s="24" t="s">
        <v>19</v>
      </c>
      <c r="K1" s="1"/>
      <c r="M1" s="52" t="s">
        <v>88</v>
      </c>
      <c r="N1" s="53"/>
    </row>
    <row r="2" spans="1:14" ht="20.25" customHeight="1" x14ac:dyDescent="0.4">
      <c r="A2" s="1"/>
      <c r="B2" s="1"/>
      <c r="C2" s="1"/>
      <c r="D2" s="1"/>
      <c r="E2" s="19"/>
      <c r="F2" s="19"/>
      <c r="G2" s="19"/>
      <c r="H2" s="19"/>
      <c r="I2" s="19"/>
      <c r="J2" s="19"/>
      <c r="K2" s="1"/>
    </row>
    <row r="3" spans="1:14" ht="23.1" customHeight="1" x14ac:dyDescent="0.4">
      <c r="A3" s="1" t="s">
        <v>119</v>
      </c>
      <c r="B3" s="1"/>
      <c r="C3" s="1"/>
      <c r="D3" s="1"/>
      <c r="E3" s="1"/>
      <c r="F3" s="1"/>
      <c r="G3" s="1"/>
      <c r="H3" s="1"/>
      <c r="I3" s="1"/>
      <c r="J3" s="1"/>
      <c r="K3" s="1"/>
    </row>
    <row r="4" spans="1:14" ht="23.1" customHeight="1" x14ac:dyDescent="0.4">
      <c r="A4" s="1"/>
      <c r="B4" s="1"/>
      <c r="C4" s="1"/>
      <c r="D4" s="1"/>
      <c r="E4" s="1"/>
      <c r="F4" s="1"/>
      <c r="G4" s="1"/>
      <c r="H4" s="1"/>
      <c r="I4" s="1"/>
      <c r="J4" s="1"/>
      <c r="K4" s="1"/>
    </row>
    <row r="5" spans="1:14" ht="32.1" customHeight="1" x14ac:dyDescent="0.4">
      <c r="A5" s="1"/>
      <c r="B5" s="6" t="s">
        <v>1</v>
      </c>
      <c r="D5" s="6" t="s">
        <v>17</v>
      </c>
      <c r="E5" s="94" t="str">
        <f>IF(N1="","",VLOOKUP(N1,名称・所在地!A2:E16,5,FALSE))</f>
        <v/>
      </c>
      <c r="F5" s="94"/>
      <c r="G5" s="94"/>
      <c r="H5" s="94"/>
      <c r="I5" s="94"/>
      <c r="J5" s="94"/>
      <c r="K5" s="94"/>
    </row>
    <row r="6" spans="1:14" ht="32.1" customHeight="1" x14ac:dyDescent="0.4">
      <c r="A6" s="1"/>
      <c r="B6" s="6" t="s">
        <v>2</v>
      </c>
      <c r="D6" s="94" t="str">
        <f>IF(N1="","",VLOOKUP(N1,名称・所在地!A2:E16,3,FALSE))</f>
        <v/>
      </c>
      <c r="E6" s="94"/>
      <c r="F6" s="94"/>
      <c r="G6" s="94"/>
      <c r="H6" s="94"/>
      <c r="I6" s="94"/>
      <c r="J6" s="94"/>
      <c r="K6" s="94"/>
    </row>
    <row r="7" spans="1:14" ht="39" customHeight="1" x14ac:dyDescent="0.4">
      <c r="A7" s="1"/>
      <c r="B7" s="1"/>
      <c r="C7" s="1"/>
      <c r="D7" s="22" t="s">
        <v>18</v>
      </c>
      <c r="E7" s="95" t="str">
        <f>IF(N1="","",VLOOKUP(N1,名称・所在地!A2:E16,4,FALSE))</f>
        <v/>
      </c>
      <c r="F7" s="95"/>
      <c r="G7" s="96"/>
      <c r="H7" s="96"/>
      <c r="I7" s="27"/>
      <c r="J7" s="25"/>
      <c r="K7" s="26"/>
    </row>
    <row r="8" spans="1:14" ht="30.75" customHeight="1" x14ac:dyDescent="0.4">
      <c r="A8" s="1"/>
      <c r="B8" s="1"/>
      <c r="C8" s="1"/>
      <c r="D8" s="1"/>
      <c r="E8" s="1"/>
      <c r="F8" s="1"/>
      <c r="G8" s="1"/>
      <c r="H8" s="1"/>
      <c r="I8" s="1"/>
      <c r="J8" s="1"/>
      <c r="K8" s="1"/>
    </row>
    <row r="9" spans="1:14" ht="30" customHeight="1" x14ac:dyDescent="0.4">
      <c r="A9" s="97" t="s">
        <v>91</v>
      </c>
      <c r="B9" s="97"/>
      <c r="C9" s="97"/>
      <c r="D9" s="97"/>
      <c r="E9" s="97"/>
      <c r="F9" s="97"/>
      <c r="G9" s="97"/>
      <c r="H9" s="97"/>
      <c r="I9" s="97"/>
      <c r="J9" s="8"/>
      <c r="K9" s="8"/>
    </row>
    <row r="10" spans="1:14" ht="28.5" customHeight="1" x14ac:dyDescent="0.4">
      <c r="A10" s="1"/>
      <c r="B10" s="1"/>
      <c r="C10" s="1"/>
      <c r="D10" s="1"/>
      <c r="E10" s="1"/>
      <c r="F10" s="1"/>
      <c r="G10" s="1"/>
      <c r="H10" s="1"/>
      <c r="I10" s="1"/>
      <c r="J10" s="1"/>
      <c r="K10" s="1"/>
    </row>
    <row r="11" spans="1:14" ht="25.5" customHeight="1" x14ac:dyDescent="0.4">
      <c r="A11" s="1" t="s">
        <v>130</v>
      </c>
      <c r="B11" s="1"/>
      <c r="C11" s="1"/>
      <c r="D11" s="1"/>
      <c r="E11" s="1"/>
      <c r="F11" s="1"/>
      <c r="G11" s="1"/>
      <c r="H11" s="1"/>
      <c r="I11" s="1"/>
      <c r="J11" s="1"/>
      <c r="K11" s="1"/>
    </row>
    <row r="12" spans="1:14" ht="25.5" customHeight="1" x14ac:dyDescent="0.4">
      <c r="A12" s="1" t="s">
        <v>92</v>
      </c>
      <c r="B12" s="1"/>
      <c r="C12" s="1"/>
      <c r="D12" s="1"/>
      <c r="E12" s="1"/>
      <c r="F12" s="1"/>
      <c r="G12" s="1"/>
      <c r="H12" s="1"/>
      <c r="I12" s="1"/>
      <c r="J12" s="1"/>
      <c r="K12" s="1"/>
    </row>
    <row r="13" spans="1:14" ht="25.5" customHeight="1" x14ac:dyDescent="0.4">
      <c r="A13" s="1" t="s">
        <v>93</v>
      </c>
      <c r="B13" s="1"/>
      <c r="C13" s="1"/>
      <c r="D13" s="1"/>
      <c r="E13" s="1"/>
      <c r="F13" s="1"/>
      <c r="G13" s="1"/>
      <c r="H13" s="1"/>
      <c r="I13" s="1"/>
      <c r="J13" s="1"/>
      <c r="K13" s="1"/>
    </row>
    <row r="14" spans="1:14" ht="24.95" customHeight="1" x14ac:dyDescent="0.4">
      <c r="A14" s="1"/>
      <c r="B14" s="1"/>
      <c r="C14" s="1"/>
      <c r="D14" s="1"/>
      <c r="E14" s="1"/>
      <c r="F14" s="1"/>
      <c r="G14" s="1"/>
      <c r="H14" s="1"/>
      <c r="I14" s="1"/>
      <c r="J14" s="1"/>
      <c r="K14" s="1"/>
    </row>
    <row r="15" spans="1:14" ht="24.95" customHeight="1" x14ac:dyDescent="0.4">
      <c r="A15" s="1" t="s">
        <v>128</v>
      </c>
      <c r="B15" s="1"/>
      <c r="C15" s="21"/>
      <c r="D15" s="21"/>
      <c r="E15" s="23"/>
      <c r="F15" s="1"/>
      <c r="G15" s="1"/>
      <c r="H15" s="1"/>
      <c r="I15" s="1"/>
      <c r="J15" s="1"/>
      <c r="K15" s="1"/>
    </row>
    <row r="16" spans="1:14" ht="20.100000000000001" customHeight="1" x14ac:dyDescent="0.4">
      <c r="A16" s="1"/>
      <c r="B16" s="1"/>
      <c r="C16" s="9"/>
      <c r="D16" s="9"/>
      <c r="E16" s="9"/>
      <c r="F16" s="1"/>
      <c r="G16" s="1"/>
      <c r="H16" s="1"/>
      <c r="I16" s="1"/>
      <c r="J16" s="1"/>
      <c r="K16" s="1"/>
    </row>
    <row r="17" spans="1:11" ht="24.95" customHeight="1" x14ac:dyDescent="0.4">
      <c r="A17" s="1" t="s">
        <v>94</v>
      </c>
      <c r="B17" s="1"/>
      <c r="C17" s="1"/>
      <c r="D17" s="1"/>
      <c r="E17" s="1"/>
      <c r="F17" s="1"/>
      <c r="G17" s="1"/>
      <c r="H17" s="1"/>
      <c r="I17" s="1"/>
      <c r="J17" s="1"/>
      <c r="K17" s="1"/>
    </row>
    <row r="18" spans="1:11" x14ac:dyDescent="0.4">
      <c r="A18" s="1"/>
      <c r="B18" s="1"/>
      <c r="C18" s="1"/>
      <c r="D18" s="1"/>
      <c r="E18" s="1"/>
      <c r="F18" s="1"/>
      <c r="G18" s="1"/>
      <c r="H18" s="1"/>
      <c r="I18" s="1"/>
      <c r="J18" s="1"/>
      <c r="K18" s="1"/>
    </row>
    <row r="19" spans="1:11" x14ac:dyDescent="0.4">
      <c r="A19" s="1"/>
      <c r="B19" s="1"/>
      <c r="C19" s="1"/>
      <c r="D19" s="1"/>
      <c r="E19" s="1"/>
      <c r="F19" s="1"/>
      <c r="G19" s="1"/>
      <c r="H19" s="1"/>
      <c r="I19" s="1"/>
      <c r="J19" s="1"/>
      <c r="K19" s="1"/>
    </row>
    <row r="20" spans="1:11" x14ac:dyDescent="0.4">
      <c r="A20" s="1"/>
      <c r="B20" s="1"/>
      <c r="C20" s="1"/>
      <c r="D20" s="1"/>
      <c r="E20" s="1"/>
      <c r="F20" s="1"/>
      <c r="G20" s="1"/>
      <c r="H20" s="1"/>
      <c r="I20" s="1"/>
      <c r="J20" s="1"/>
      <c r="K20" s="1"/>
    </row>
    <row r="21" spans="1:11" x14ac:dyDescent="0.4">
      <c r="A21" s="1"/>
      <c r="B21" s="1"/>
      <c r="C21" s="1"/>
      <c r="D21" s="1"/>
      <c r="E21" s="1"/>
      <c r="F21" s="1"/>
      <c r="G21" s="1"/>
      <c r="H21" s="1"/>
      <c r="I21" s="1"/>
      <c r="J21" s="1"/>
      <c r="K21" s="1"/>
    </row>
    <row r="22" spans="1:11" x14ac:dyDescent="0.4">
      <c r="A22" s="1"/>
      <c r="B22" s="1"/>
      <c r="C22" s="1"/>
      <c r="D22" s="1"/>
      <c r="E22" s="1"/>
      <c r="F22" s="1"/>
      <c r="G22" s="1"/>
      <c r="H22" s="1"/>
      <c r="I22" s="1"/>
      <c r="J22" s="1"/>
      <c r="K22" s="1"/>
    </row>
    <row r="23" spans="1:11" x14ac:dyDescent="0.4">
      <c r="A23" s="1"/>
      <c r="B23" s="1"/>
      <c r="C23" s="1"/>
      <c r="D23" s="1"/>
      <c r="E23" s="1"/>
      <c r="F23" s="1"/>
      <c r="G23" s="1"/>
      <c r="H23" s="1"/>
      <c r="I23" s="1"/>
      <c r="J23" s="1"/>
      <c r="K23" s="1"/>
    </row>
    <row r="24" spans="1:11" x14ac:dyDescent="0.4">
      <c r="A24" s="1"/>
      <c r="B24" s="1"/>
      <c r="C24" s="1"/>
      <c r="D24" s="1"/>
      <c r="E24" s="1"/>
      <c r="F24" s="1"/>
      <c r="G24" s="1"/>
      <c r="H24" s="1"/>
      <c r="I24" s="1"/>
      <c r="J24" s="1"/>
      <c r="K24" s="1"/>
    </row>
    <row r="25" spans="1:11" x14ac:dyDescent="0.4">
      <c r="A25" s="1"/>
      <c r="B25" s="1"/>
      <c r="C25" s="1"/>
      <c r="D25" s="1"/>
      <c r="E25" s="1"/>
      <c r="F25" s="1"/>
      <c r="G25" s="1"/>
      <c r="H25" s="1"/>
      <c r="I25" s="1"/>
      <c r="J25" s="1"/>
      <c r="K25" s="1"/>
    </row>
    <row r="26" spans="1:11" x14ac:dyDescent="0.4">
      <c r="A26" s="1"/>
      <c r="B26" s="1"/>
      <c r="C26" s="1"/>
      <c r="D26" s="1"/>
      <c r="E26" s="1"/>
      <c r="F26" s="1"/>
      <c r="G26" s="1"/>
      <c r="H26" s="1"/>
      <c r="I26" s="1"/>
      <c r="J26" s="1"/>
      <c r="K26" s="1"/>
    </row>
    <row r="27" spans="1:11" x14ac:dyDescent="0.4">
      <c r="A27" s="1"/>
      <c r="B27" s="1"/>
      <c r="C27" s="1"/>
      <c r="D27" s="1"/>
      <c r="E27" s="1"/>
      <c r="F27" s="1"/>
      <c r="G27" s="1"/>
      <c r="H27" s="1"/>
      <c r="I27" s="1"/>
      <c r="J27" s="1"/>
      <c r="K27" s="1"/>
    </row>
    <row r="28" spans="1:11" x14ac:dyDescent="0.4">
      <c r="A28" s="1"/>
      <c r="B28" s="1"/>
      <c r="C28" s="1"/>
      <c r="D28" s="1"/>
      <c r="E28" s="1"/>
      <c r="F28" s="1"/>
      <c r="G28" s="1"/>
      <c r="H28" s="1"/>
      <c r="I28" s="1"/>
      <c r="J28" s="1"/>
      <c r="K28" s="1"/>
    </row>
    <row r="29" spans="1:11" x14ac:dyDescent="0.4">
      <c r="A29" s="1"/>
      <c r="B29" s="1"/>
      <c r="C29" s="1"/>
      <c r="D29" s="1"/>
      <c r="E29" s="1"/>
      <c r="F29" s="1"/>
      <c r="G29" s="1"/>
      <c r="H29" s="1"/>
      <c r="I29" s="1"/>
      <c r="J29" s="1"/>
      <c r="K29" s="1"/>
    </row>
  </sheetData>
  <sheetProtection sheet="1" objects="1" scenarios="1"/>
  <mergeCells count="5">
    <mergeCell ref="D6:K6"/>
    <mergeCell ref="E7:F7"/>
    <mergeCell ref="G7:H7"/>
    <mergeCell ref="A9:I9"/>
    <mergeCell ref="E5:K5"/>
  </mergeCells>
  <phoneticPr fontId="1"/>
  <dataValidations count="4">
    <dataValidation type="custom" imeMode="halfAlpha" showInputMessage="1" showErrorMessage="1" error="日付を確認してください。（２月は1日～29日、３月は1日～31日です。）" prompt="&quot;月&quot;を先に入力してください。" sqref="I1" xr:uid="{4DA72811-67E9-420F-BAE8-3E32E1E0CFC6}">
      <formula1>OR(AND(G1=2,I1&gt;0,I1&lt;30),AND(G1=3,I1&gt;0,I1&lt;32))</formula1>
    </dataValidation>
    <dataValidation imeMode="on" allowBlank="1" showInputMessage="1" showErrorMessage="1" sqref="E5:K5 E7 G7 J7" xr:uid="{94E8E5E1-EE75-4832-B015-F11F07D3D158}"/>
    <dataValidation type="whole" imeMode="halfAlpha" allowBlank="1" showInputMessage="1" showErrorMessage="1" error="学校番号が違います！" prompt="学校番号（数字のみ）を入力してください。" sqref="N1" xr:uid="{1EE3BE83-666D-4729-89D8-D4A5DADF1F4F}">
      <formula1>1</formula1>
      <formula2>15</formula2>
    </dataValidation>
    <dataValidation type="custom" imeMode="halfAlpha" showInputMessage="1" showErrorMessage="1" error="提出期間は、２月から３月までです。（２月は29日、３月は31日まで）" prompt="&quot;２&quot;又は&quot;３&quot;を入力してください。" sqref="G1" xr:uid="{C01EF13D-53B9-4949-9C5E-480934DC37C6}">
      <formula1>OR(AND(G1=2,I1&lt;30),AND(G1=3,I1&lt;32))</formula1>
    </dataValidation>
  </dataValidations>
  <pageMargins left="0.94488188976377963" right="0.47244094488188981" top="0.82677165354330717" bottom="0.47244094488188981" header="0.51181102362204722" footer="0.31496062992125984"/>
  <pageSetup paperSize="9" orientation="portrait" r:id="rId1"/>
  <headerFooter>
    <oddHeader>&amp;L&amp;"ＭＳ 明朝,標準"第１号様式（第３条関係）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BA6A5-ADEE-485F-A950-24F9706ED8AD}">
  <sheetPr>
    <tabColor rgb="FFFFC000"/>
    <pageSetUpPr fitToPage="1"/>
  </sheetPr>
  <dimension ref="A1:F45"/>
  <sheetViews>
    <sheetView workbookViewId="0">
      <selection activeCell="C3" sqref="C3:D3"/>
    </sheetView>
  </sheetViews>
  <sheetFormatPr defaultRowHeight="18.75" x14ac:dyDescent="0.4"/>
  <cols>
    <col min="1" max="1" width="18.625" customWidth="1"/>
    <col min="2" max="2" width="10.25" customWidth="1"/>
    <col min="3" max="3" width="20.625" customWidth="1"/>
    <col min="4" max="4" width="30.625" customWidth="1"/>
  </cols>
  <sheetData>
    <row r="1" spans="1:6" ht="28.5" customHeight="1" x14ac:dyDescent="0.15">
      <c r="A1" s="109" t="s">
        <v>144</v>
      </c>
      <c r="B1" s="109"/>
      <c r="C1" s="109"/>
      <c r="D1" s="54" t="str">
        <f>"№ "&amp;'実績報告書（最初に入力）'!N1</f>
        <v xml:space="preserve">№ </v>
      </c>
      <c r="E1" s="3"/>
      <c r="F1" s="3"/>
    </row>
    <row r="2" spans="1:6" ht="9" customHeight="1" x14ac:dyDescent="0.4">
      <c r="A2" s="3"/>
      <c r="B2" s="3"/>
      <c r="C2" s="3"/>
      <c r="D2" s="3"/>
      <c r="E2" s="3"/>
      <c r="F2" s="3"/>
    </row>
    <row r="3" spans="1:6" ht="30" customHeight="1" x14ac:dyDescent="0.4">
      <c r="A3" s="3"/>
      <c r="B3" s="4" t="s">
        <v>16</v>
      </c>
      <c r="C3" s="114" t="str">
        <f>'実績報告書（最初に入力）'!D6</f>
        <v/>
      </c>
      <c r="D3" s="114"/>
      <c r="E3" s="3"/>
      <c r="F3" s="3"/>
    </row>
    <row r="4" spans="1:6" ht="7.5" customHeight="1" x14ac:dyDescent="0.4">
      <c r="A4" s="3"/>
      <c r="B4" s="3"/>
      <c r="C4" s="3"/>
      <c r="D4" s="3"/>
      <c r="E4" s="3"/>
      <c r="F4" s="3"/>
    </row>
    <row r="5" spans="1:6" ht="33" customHeight="1" x14ac:dyDescent="0.4">
      <c r="A5" s="4" t="s">
        <v>20</v>
      </c>
      <c r="B5" s="112" t="s">
        <v>95</v>
      </c>
      <c r="C5" s="113"/>
      <c r="D5" s="18" t="s">
        <v>96</v>
      </c>
      <c r="E5" s="3"/>
      <c r="F5" s="3"/>
    </row>
    <row r="6" spans="1:6" ht="17.100000000000001" customHeight="1" x14ac:dyDescent="0.4">
      <c r="A6" s="98" t="s">
        <v>21</v>
      </c>
      <c r="B6" s="105"/>
      <c r="C6" s="106"/>
      <c r="D6" s="72"/>
      <c r="E6" s="17"/>
      <c r="F6" s="3"/>
    </row>
    <row r="7" spans="1:6" ht="17.100000000000001" customHeight="1" x14ac:dyDescent="0.4">
      <c r="A7" s="99"/>
      <c r="B7" s="101"/>
      <c r="C7" s="102"/>
      <c r="D7" s="73"/>
      <c r="E7" s="17"/>
      <c r="F7" s="3"/>
    </row>
    <row r="8" spans="1:6" ht="17.100000000000001" customHeight="1" x14ac:dyDescent="0.4">
      <c r="A8" s="99"/>
      <c r="B8" s="101"/>
      <c r="C8" s="102"/>
      <c r="D8" s="73"/>
      <c r="E8" s="17"/>
      <c r="F8" s="3"/>
    </row>
    <row r="9" spans="1:6" ht="17.100000000000001" customHeight="1" x14ac:dyDescent="0.4">
      <c r="A9" s="99"/>
      <c r="B9" s="101"/>
      <c r="C9" s="102"/>
      <c r="D9" s="73"/>
      <c r="E9" s="17"/>
      <c r="F9" s="3"/>
    </row>
    <row r="10" spans="1:6" ht="17.100000000000001" customHeight="1" x14ac:dyDescent="0.4">
      <c r="A10" s="99"/>
      <c r="B10" s="101"/>
      <c r="C10" s="102"/>
      <c r="D10" s="73"/>
      <c r="E10" s="17"/>
      <c r="F10" s="3"/>
    </row>
    <row r="11" spans="1:6" ht="17.100000000000001" customHeight="1" x14ac:dyDescent="0.4">
      <c r="A11" s="99"/>
      <c r="B11" s="101"/>
      <c r="C11" s="102"/>
      <c r="D11" s="73"/>
      <c r="E11" s="17"/>
      <c r="F11" s="3"/>
    </row>
    <row r="12" spans="1:6" ht="17.100000000000001" customHeight="1" x14ac:dyDescent="0.4">
      <c r="A12" s="99"/>
      <c r="B12" s="101"/>
      <c r="C12" s="102"/>
      <c r="D12" s="73"/>
      <c r="E12" s="17"/>
      <c r="F12" s="3"/>
    </row>
    <row r="13" spans="1:6" ht="17.100000000000001" customHeight="1" x14ac:dyDescent="0.4">
      <c r="A13" s="100"/>
      <c r="B13" s="103"/>
      <c r="C13" s="104"/>
      <c r="D13" s="74"/>
      <c r="E13" s="17"/>
      <c r="F13" s="3"/>
    </row>
    <row r="14" spans="1:6" ht="17.100000000000001" customHeight="1" x14ac:dyDescent="0.4">
      <c r="A14" s="98" t="s">
        <v>22</v>
      </c>
      <c r="B14" s="105"/>
      <c r="C14" s="106"/>
      <c r="D14" s="73"/>
      <c r="E14" s="17"/>
      <c r="F14" s="3"/>
    </row>
    <row r="15" spans="1:6" ht="17.100000000000001" customHeight="1" x14ac:dyDescent="0.4">
      <c r="A15" s="99"/>
      <c r="B15" s="101"/>
      <c r="C15" s="102"/>
      <c r="D15" s="73"/>
      <c r="E15" s="17"/>
      <c r="F15" s="3"/>
    </row>
    <row r="16" spans="1:6" ht="17.100000000000001" customHeight="1" x14ac:dyDescent="0.4">
      <c r="A16" s="99"/>
      <c r="B16" s="101"/>
      <c r="C16" s="102"/>
      <c r="D16" s="73"/>
      <c r="E16" s="17"/>
      <c r="F16" s="3"/>
    </row>
    <row r="17" spans="1:6" ht="17.100000000000001" customHeight="1" x14ac:dyDescent="0.4">
      <c r="A17" s="99"/>
      <c r="B17" s="101"/>
      <c r="C17" s="102"/>
      <c r="D17" s="73"/>
      <c r="E17" s="17"/>
      <c r="F17" s="3"/>
    </row>
    <row r="18" spans="1:6" ht="17.100000000000001" customHeight="1" x14ac:dyDescent="0.4">
      <c r="A18" s="99"/>
      <c r="B18" s="101"/>
      <c r="C18" s="102"/>
      <c r="D18" s="73"/>
      <c r="E18" s="17"/>
      <c r="F18" s="3"/>
    </row>
    <row r="19" spans="1:6" ht="17.100000000000001" customHeight="1" x14ac:dyDescent="0.4">
      <c r="A19" s="99"/>
      <c r="B19" s="101"/>
      <c r="C19" s="102"/>
      <c r="D19" s="73"/>
      <c r="E19" s="17"/>
      <c r="F19" s="3"/>
    </row>
    <row r="20" spans="1:6" ht="17.100000000000001" customHeight="1" x14ac:dyDescent="0.4">
      <c r="A20" s="99"/>
      <c r="B20" s="101"/>
      <c r="C20" s="102"/>
      <c r="D20" s="73"/>
      <c r="E20" s="17"/>
      <c r="F20" s="3"/>
    </row>
    <row r="21" spans="1:6" ht="17.100000000000001" customHeight="1" x14ac:dyDescent="0.4">
      <c r="A21" s="100"/>
      <c r="B21" s="103"/>
      <c r="C21" s="104"/>
      <c r="D21" s="73"/>
      <c r="E21" s="17"/>
      <c r="F21" s="3"/>
    </row>
    <row r="22" spans="1:6" ht="17.100000000000001" customHeight="1" x14ac:dyDescent="0.4">
      <c r="A22" s="98" t="s">
        <v>23</v>
      </c>
      <c r="B22" s="105"/>
      <c r="C22" s="106"/>
      <c r="D22" s="75"/>
      <c r="E22" s="17"/>
      <c r="F22" s="3"/>
    </row>
    <row r="23" spans="1:6" ht="17.100000000000001" customHeight="1" x14ac:dyDescent="0.4">
      <c r="A23" s="99"/>
      <c r="B23" s="101"/>
      <c r="C23" s="102"/>
      <c r="D23" s="76"/>
      <c r="E23" s="17"/>
      <c r="F23" s="3"/>
    </row>
    <row r="24" spans="1:6" ht="17.100000000000001" customHeight="1" x14ac:dyDescent="0.4">
      <c r="A24" s="99"/>
      <c r="B24" s="110"/>
      <c r="C24" s="111"/>
      <c r="D24" s="73"/>
      <c r="E24" s="17"/>
      <c r="F24" s="3"/>
    </row>
    <row r="25" spans="1:6" ht="17.100000000000001" customHeight="1" x14ac:dyDescent="0.4">
      <c r="A25" s="99"/>
      <c r="B25" s="101"/>
      <c r="C25" s="102"/>
      <c r="D25" s="73"/>
      <c r="E25" s="17"/>
      <c r="F25" s="3"/>
    </row>
    <row r="26" spans="1:6" ht="17.100000000000001" customHeight="1" x14ac:dyDescent="0.4">
      <c r="A26" s="99"/>
      <c r="B26" s="101"/>
      <c r="C26" s="102"/>
      <c r="D26" s="73"/>
      <c r="E26" s="17"/>
      <c r="F26" s="3"/>
    </row>
    <row r="27" spans="1:6" ht="17.100000000000001" customHeight="1" x14ac:dyDescent="0.4">
      <c r="A27" s="99"/>
      <c r="B27" s="101"/>
      <c r="C27" s="102"/>
      <c r="D27" s="73"/>
      <c r="E27" s="17"/>
      <c r="F27" s="3"/>
    </row>
    <row r="28" spans="1:6" ht="17.100000000000001" customHeight="1" x14ac:dyDescent="0.4">
      <c r="A28" s="99"/>
      <c r="B28" s="101"/>
      <c r="C28" s="102"/>
      <c r="D28" s="73"/>
      <c r="E28" s="17"/>
      <c r="F28" s="3"/>
    </row>
    <row r="29" spans="1:6" ht="17.100000000000001" customHeight="1" x14ac:dyDescent="0.4">
      <c r="A29" s="100"/>
      <c r="B29" s="103"/>
      <c r="C29" s="104"/>
      <c r="D29" s="74"/>
      <c r="E29" s="17"/>
      <c r="F29" s="3"/>
    </row>
    <row r="30" spans="1:6" ht="17.100000000000001" customHeight="1" x14ac:dyDescent="0.4">
      <c r="A30" s="98" t="s">
        <v>24</v>
      </c>
      <c r="B30" s="105"/>
      <c r="C30" s="106"/>
      <c r="D30" s="73"/>
      <c r="E30" s="17"/>
      <c r="F30" s="3"/>
    </row>
    <row r="31" spans="1:6" ht="17.100000000000001" customHeight="1" x14ac:dyDescent="0.4">
      <c r="A31" s="99"/>
      <c r="B31" s="101"/>
      <c r="C31" s="102"/>
      <c r="D31" s="73"/>
      <c r="E31" s="17"/>
      <c r="F31" s="3"/>
    </row>
    <row r="32" spans="1:6" ht="17.100000000000001" customHeight="1" x14ac:dyDescent="0.4">
      <c r="A32" s="99"/>
      <c r="B32" s="107"/>
      <c r="C32" s="108"/>
      <c r="D32" s="73"/>
      <c r="E32" s="17"/>
      <c r="F32" s="3"/>
    </row>
    <row r="33" spans="1:6" ht="17.100000000000001" customHeight="1" x14ac:dyDescent="0.4">
      <c r="A33" s="99"/>
      <c r="B33" s="101"/>
      <c r="C33" s="102"/>
      <c r="D33" s="73"/>
      <c r="E33" s="17"/>
      <c r="F33" s="3"/>
    </row>
    <row r="34" spans="1:6" ht="17.100000000000001" customHeight="1" x14ac:dyDescent="0.4">
      <c r="A34" s="99"/>
      <c r="B34" s="101"/>
      <c r="C34" s="102"/>
      <c r="D34" s="73"/>
      <c r="E34" s="17"/>
      <c r="F34" s="3"/>
    </row>
    <row r="35" spans="1:6" ht="17.100000000000001" customHeight="1" x14ac:dyDescent="0.4">
      <c r="A35" s="99"/>
      <c r="B35" s="101"/>
      <c r="C35" s="102"/>
      <c r="D35" s="73"/>
      <c r="E35" s="17"/>
      <c r="F35" s="3"/>
    </row>
    <row r="36" spans="1:6" ht="17.100000000000001" customHeight="1" x14ac:dyDescent="0.4">
      <c r="A36" s="99"/>
      <c r="B36" s="101"/>
      <c r="C36" s="102"/>
      <c r="D36" s="73"/>
      <c r="E36" s="17"/>
      <c r="F36" s="3"/>
    </row>
    <row r="37" spans="1:6" ht="17.100000000000001" customHeight="1" x14ac:dyDescent="0.4">
      <c r="A37" s="100"/>
      <c r="B37" s="103"/>
      <c r="C37" s="104"/>
      <c r="D37" s="74"/>
      <c r="E37" s="17"/>
      <c r="F37" s="3"/>
    </row>
    <row r="38" spans="1:6" ht="17.100000000000001" customHeight="1" x14ac:dyDescent="0.4">
      <c r="A38" s="98" t="s">
        <v>25</v>
      </c>
      <c r="B38" s="105"/>
      <c r="C38" s="106"/>
      <c r="D38" s="73"/>
      <c r="E38" s="17"/>
      <c r="F38" s="3"/>
    </row>
    <row r="39" spans="1:6" ht="17.100000000000001" customHeight="1" x14ac:dyDescent="0.4">
      <c r="A39" s="99"/>
      <c r="B39" s="101"/>
      <c r="C39" s="102"/>
      <c r="D39" s="73"/>
      <c r="E39" s="17"/>
      <c r="F39" s="3"/>
    </row>
    <row r="40" spans="1:6" ht="17.100000000000001" customHeight="1" x14ac:dyDescent="0.4">
      <c r="A40" s="99"/>
      <c r="B40" s="101"/>
      <c r="C40" s="102"/>
      <c r="D40" s="73"/>
      <c r="E40" s="17"/>
      <c r="F40" s="3"/>
    </row>
    <row r="41" spans="1:6" ht="17.100000000000001" customHeight="1" x14ac:dyDescent="0.4">
      <c r="A41" s="99"/>
      <c r="B41" s="101"/>
      <c r="C41" s="102"/>
      <c r="D41" s="73"/>
      <c r="E41" s="17"/>
      <c r="F41" s="3"/>
    </row>
    <row r="42" spans="1:6" ht="17.100000000000001" customHeight="1" x14ac:dyDescent="0.4">
      <c r="A42" s="99"/>
      <c r="B42" s="101"/>
      <c r="C42" s="102"/>
      <c r="D42" s="73"/>
      <c r="E42" s="17"/>
      <c r="F42" s="3"/>
    </row>
    <row r="43" spans="1:6" ht="17.100000000000001" customHeight="1" x14ac:dyDescent="0.4">
      <c r="A43" s="99"/>
      <c r="B43" s="101"/>
      <c r="C43" s="102"/>
      <c r="D43" s="73"/>
      <c r="E43" s="17"/>
      <c r="F43" s="3"/>
    </row>
    <row r="44" spans="1:6" ht="17.100000000000001" customHeight="1" x14ac:dyDescent="0.4">
      <c r="A44" s="99"/>
      <c r="B44" s="101"/>
      <c r="C44" s="102"/>
      <c r="D44" s="73"/>
      <c r="E44" s="17"/>
      <c r="F44" s="3"/>
    </row>
    <row r="45" spans="1:6" ht="17.100000000000001" customHeight="1" x14ac:dyDescent="0.4">
      <c r="A45" s="100"/>
      <c r="B45" s="103"/>
      <c r="C45" s="104"/>
      <c r="D45" s="74"/>
      <c r="E45" s="17"/>
      <c r="F45" s="3"/>
    </row>
  </sheetData>
  <sheetProtection sheet="1" objects="1" scenarios="1"/>
  <mergeCells count="48">
    <mergeCell ref="C3:D3"/>
    <mergeCell ref="B8:C8"/>
    <mergeCell ref="B9:C9"/>
    <mergeCell ref="B10:C10"/>
    <mergeCell ref="B11:C11"/>
    <mergeCell ref="A14:A21"/>
    <mergeCell ref="B13:C13"/>
    <mergeCell ref="B5:C5"/>
    <mergeCell ref="B6:C6"/>
    <mergeCell ref="B7:C7"/>
    <mergeCell ref="B12:C12"/>
    <mergeCell ref="B32:C32"/>
    <mergeCell ref="A6:A13"/>
    <mergeCell ref="A1:C1"/>
    <mergeCell ref="B26:C26"/>
    <mergeCell ref="B14:C14"/>
    <mergeCell ref="B15:C15"/>
    <mergeCell ref="B16:C16"/>
    <mergeCell ref="B17:C17"/>
    <mergeCell ref="B18:C18"/>
    <mergeCell ref="B20:C20"/>
    <mergeCell ref="B21:C21"/>
    <mergeCell ref="B22:C22"/>
    <mergeCell ref="B23:C23"/>
    <mergeCell ref="B24:C24"/>
    <mergeCell ref="B25:C25"/>
    <mergeCell ref="B19:C19"/>
    <mergeCell ref="B27:C27"/>
    <mergeCell ref="B28:C28"/>
    <mergeCell ref="B29:C29"/>
    <mergeCell ref="B30:C30"/>
    <mergeCell ref="B31:C31"/>
    <mergeCell ref="A22:A29"/>
    <mergeCell ref="A30:A37"/>
    <mergeCell ref="A38:A45"/>
    <mergeCell ref="B42:C42"/>
    <mergeCell ref="B43:C43"/>
    <mergeCell ref="B44:C44"/>
    <mergeCell ref="B45:C45"/>
    <mergeCell ref="B37:C37"/>
    <mergeCell ref="B38:C38"/>
    <mergeCell ref="B39:C39"/>
    <mergeCell ref="B40:C40"/>
    <mergeCell ref="B41:C41"/>
    <mergeCell ref="B33:C33"/>
    <mergeCell ref="B34:C34"/>
    <mergeCell ref="B35:C35"/>
    <mergeCell ref="B36:C36"/>
  </mergeCells>
  <phoneticPr fontId="1"/>
  <dataValidations count="1">
    <dataValidation imeMode="hiragana" allowBlank="1" showInputMessage="1" showErrorMessage="1" sqref="B6:D45" xr:uid="{98B62CE9-52D2-4044-95F7-9BC990732003}"/>
  </dataValidations>
  <pageMargins left="0.78" right="0.52" top="0.47" bottom="0.3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F78A2-828F-412A-8AE9-714EBA735E51}">
  <sheetPr>
    <pageSetUpPr fitToPage="1"/>
  </sheetPr>
  <dimension ref="A1:G45"/>
  <sheetViews>
    <sheetView workbookViewId="0">
      <selection activeCell="B40" sqref="B40:C40"/>
    </sheetView>
  </sheetViews>
  <sheetFormatPr defaultRowHeight="18.75" x14ac:dyDescent="0.4"/>
  <cols>
    <col min="1" max="1" width="18.625" customWidth="1"/>
    <col min="2" max="2" width="10.25" customWidth="1"/>
    <col min="3" max="3" width="20.625" customWidth="1"/>
    <col min="4" max="4" width="30.625" customWidth="1"/>
  </cols>
  <sheetData>
    <row r="1" spans="1:7" ht="28.5" customHeight="1" x14ac:dyDescent="0.15">
      <c r="A1" s="109" t="s">
        <v>144</v>
      </c>
      <c r="B1" s="109"/>
      <c r="C1" s="109"/>
      <c r="D1" s="54" t="str">
        <f>"№ "&amp;"16"</f>
        <v>№ 16</v>
      </c>
      <c r="E1" s="3"/>
      <c r="F1" s="3"/>
    </row>
    <row r="2" spans="1:7" ht="9" customHeight="1" x14ac:dyDescent="0.4">
      <c r="A2" s="3"/>
      <c r="B2" s="3"/>
      <c r="C2" s="3"/>
      <c r="D2" s="3"/>
      <c r="E2" s="3"/>
      <c r="F2" s="3"/>
    </row>
    <row r="3" spans="1:7" ht="30" customHeight="1" x14ac:dyDescent="0.4">
      <c r="A3" s="3"/>
      <c r="B3" s="4" t="s">
        <v>16</v>
      </c>
      <c r="C3" s="115" t="s">
        <v>89</v>
      </c>
      <c r="D3" s="116"/>
      <c r="E3" s="3"/>
      <c r="F3" s="3"/>
    </row>
    <row r="4" spans="1:7" ht="7.5" customHeight="1" x14ac:dyDescent="0.4">
      <c r="A4" s="3"/>
      <c r="B4" s="3"/>
      <c r="C4" s="3"/>
      <c r="D4" s="3"/>
      <c r="E4" s="3"/>
      <c r="F4" s="3"/>
    </row>
    <row r="5" spans="1:7" ht="33" customHeight="1" x14ac:dyDescent="0.4">
      <c r="A5" s="4" t="s">
        <v>20</v>
      </c>
      <c r="B5" s="112" t="s">
        <v>95</v>
      </c>
      <c r="C5" s="113"/>
      <c r="D5" s="18" t="s">
        <v>96</v>
      </c>
      <c r="E5" s="3"/>
      <c r="F5" s="3"/>
    </row>
    <row r="6" spans="1:7" ht="17.100000000000001" customHeight="1" x14ac:dyDescent="0.4">
      <c r="A6" s="117" t="s">
        <v>21</v>
      </c>
      <c r="B6" s="120" t="s">
        <v>107</v>
      </c>
      <c r="C6" s="121"/>
      <c r="D6" s="57" t="s">
        <v>100</v>
      </c>
      <c r="E6" s="17"/>
      <c r="F6" s="3"/>
    </row>
    <row r="7" spans="1:7" ht="17.100000000000001" customHeight="1" x14ac:dyDescent="0.4">
      <c r="A7" s="118"/>
      <c r="B7" s="122" t="s">
        <v>145</v>
      </c>
      <c r="C7" s="123"/>
      <c r="D7" s="58" t="s">
        <v>101</v>
      </c>
      <c r="E7" s="17"/>
      <c r="F7" s="3"/>
    </row>
    <row r="8" spans="1:7" ht="17.100000000000001" customHeight="1" x14ac:dyDescent="0.4">
      <c r="A8" s="118"/>
      <c r="B8" s="122"/>
      <c r="C8" s="123"/>
      <c r="D8" s="58" t="s">
        <v>102</v>
      </c>
      <c r="E8" s="17"/>
      <c r="F8" s="3"/>
      <c r="G8" s="56"/>
    </row>
    <row r="9" spans="1:7" ht="17.100000000000001" customHeight="1" x14ac:dyDescent="0.4">
      <c r="A9" s="118"/>
      <c r="B9" s="122"/>
      <c r="C9" s="123"/>
      <c r="D9" s="58"/>
      <c r="E9" s="17"/>
      <c r="F9" s="3"/>
      <c r="G9" s="56"/>
    </row>
    <row r="10" spans="1:7" ht="17.100000000000001" customHeight="1" x14ac:dyDescent="0.4">
      <c r="A10" s="118"/>
      <c r="B10" s="122" t="s">
        <v>103</v>
      </c>
      <c r="C10" s="123"/>
      <c r="D10" s="58" t="s">
        <v>104</v>
      </c>
      <c r="E10" s="17"/>
      <c r="F10" s="3"/>
    </row>
    <row r="11" spans="1:7" ht="17.100000000000001" customHeight="1" x14ac:dyDescent="0.4">
      <c r="A11" s="118"/>
      <c r="B11" s="122" t="s">
        <v>146</v>
      </c>
      <c r="C11" s="123"/>
      <c r="D11" s="58" t="s">
        <v>105</v>
      </c>
      <c r="E11" s="17"/>
      <c r="F11" s="3"/>
    </row>
    <row r="12" spans="1:7" ht="17.100000000000001" customHeight="1" x14ac:dyDescent="0.4">
      <c r="A12" s="118"/>
      <c r="B12" s="122"/>
      <c r="C12" s="123"/>
      <c r="D12" s="58" t="s">
        <v>106</v>
      </c>
      <c r="E12" s="17"/>
      <c r="F12" s="3"/>
    </row>
    <row r="13" spans="1:7" ht="17.100000000000001" customHeight="1" x14ac:dyDescent="0.4">
      <c r="A13" s="119"/>
      <c r="B13" s="124"/>
      <c r="C13" s="125"/>
      <c r="D13" s="59"/>
      <c r="E13" s="17"/>
      <c r="F13" s="3"/>
    </row>
    <row r="14" spans="1:7" ht="17.100000000000001" customHeight="1" x14ac:dyDescent="0.4">
      <c r="A14" s="117" t="s">
        <v>22</v>
      </c>
      <c r="B14" s="122" t="s">
        <v>108</v>
      </c>
      <c r="C14" s="123"/>
      <c r="D14" s="58" t="s">
        <v>109</v>
      </c>
      <c r="E14" s="17"/>
      <c r="F14" s="3"/>
    </row>
    <row r="15" spans="1:7" ht="17.100000000000001" customHeight="1" x14ac:dyDescent="0.4">
      <c r="A15" s="118"/>
      <c r="B15" s="122" t="s">
        <v>151</v>
      </c>
      <c r="C15" s="123"/>
      <c r="D15" s="58" t="s">
        <v>110</v>
      </c>
      <c r="E15" s="17"/>
      <c r="F15" s="3"/>
    </row>
    <row r="16" spans="1:7" ht="17.100000000000001" customHeight="1" x14ac:dyDescent="0.4">
      <c r="A16" s="118"/>
      <c r="B16" s="126" t="s">
        <v>147</v>
      </c>
      <c r="C16" s="127"/>
      <c r="D16" s="79" t="s">
        <v>148</v>
      </c>
      <c r="E16" s="17"/>
      <c r="F16" s="3"/>
    </row>
    <row r="17" spans="1:6" ht="17.100000000000001" customHeight="1" x14ac:dyDescent="0.4">
      <c r="A17" s="118"/>
      <c r="B17" s="122"/>
      <c r="C17" s="123"/>
      <c r="D17" s="79" t="s">
        <v>149</v>
      </c>
      <c r="E17" s="17"/>
      <c r="F17" s="3"/>
    </row>
    <row r="18" spans="1:6" ht="17.100000000000001" customHeight="1" x14ac:dyDescent="0.4">
      <c r="A18" s="118"/>
      <c r="B18" s="122"/>
      <c r="C18" s="123"/>
      <c r="D18" s="79" t="s">
        <v>150</v>
      </c>
      <c r="E18" s="17"/>
      <c r="F18" s="3"/>
    </row>
    <row r="19" spans="1:6" ht="17.100000000000001" customHeight="1" x14ac:dyDescent="0.4">
      <c r="A19" s="118"/>
      <c r="B19" s="122"/>
      <c r="C19" s="123"/>
      <c r="D19" s="58"/>
      <c r="E19" s="17"/>
      <c r="F19" s="3"/>
    </row>
    <row r="20" spans="1:6" ht="17.100000000000001" customHeight="1" x14ac:dyDescent="0.4">
      <c r="A20" s="118"/>
      <c r="B20" s="122"/>
      <c r="C20" s="123"/>
      <c r="D20" s="58"/>
      <c r="E20" s="17"/>
      <c r="F20" s="3"/>
    </row>
    <row r="21" spans="1:6" ht="17.100000000000001" customHeight="1" x14ac:dyDescent="0.4">
      <c r="A21" s="119"/>
      <c r="B21" s="122"/>
      <c r="C21" s="123"/>
      <c r="D21" s="58"/>
      <c r="E21" s="17"/>
      <c r="F21" s="3"/>
    </row>
    <row r="22" spans="1:6" ht="17.100000000000001" customHeight="1" x14ac:dyDescent="0.4">
      <c r="A22" s="117" t="s">
        <v>23</v>
      </c>
      <c r="B22" s="120" t="s">
        <v>114</v>
      </c>
      <c r="C22" s="121"/>
      <c r="D22" s="60" t="s">
        <v>111</v>
      </c>
      <c r="E22" s="17"/>
      <c r="F22" s="3"/>
    </row>
    <row r="23" spans="1:6" ht="17.100000000000001" customHeight="1" x14ac:dyDescent="0.4">
      <c r="A23" s="118"/>
      <c r="B23" s="122" t="s">
        <v>152</v>
      </c>
      <c r="C23" s="123"/>
      <c r="D23" s="61" t="s">
        <v>112</v>
      </c>
      <c r="E23" s="17"/>
      <c r="F23" s="3"/>
    </row>
    <row r="24" spans="1:6" ht="17.100000000000001" customHeight="1" x14ac:dyDescent="0.4">
      <c r="A24" s="118"/>
      <c r="B24" s="128" t="s">
        <v>122</v>
      </c>
      <c r="C24" s="129"/>
      <c r="D24" s="58" t="s">
        <v>113</v>
      </c>
      <c r="E24" s="17"/>
      <c r="F24" s="3"/>
    </row>
    <row r="25" spans="1:6" ht="17.100000000000001" customHeight="1" x14ac:dyDescent="0.4">
      <c r="A25" s="118"/>
      <c r="B25" s="122"/>
      <c r="C25" s="123"/>
      <c r="D25" s="58"/>
      <c r="E25" s="17"/>
      <c r="F25" s="3"/>
    </row>
    <row r="26" spans="1:6" ht="17.100000000000001" customHeight="1" x14ac:dyDescent="0.4">
      <c r="A26" s="118"/>
      <c r="B26" s="122"/>
      <c r="C26" s="123"/>
      <c r="D26" s="58"/>
      <c r="E26" s="17"/>
      <c r="F26" s="3"/>
    </row>
    <row r="27" spans="1:6" ht="17.100000000000001" customHeight="1" x14ac:dyDescent="0.4">
      <c r="A27" s="118"/>
      <c r="B27" s="126"/>
      <c r="C27" s="127"/>
      <c r="D27" s="58"/>
      <c r="E27" s="17"/>
      <c r="F27" s="3"/>
    </row>
    <row r="28" spans="1:6" ht="17.100000000000001" customHeight="1" x14ac:dyDescent="0.4">
      <c r="A28" s="118"/>
      <c r="B28" s="122"/>
      <c r="C28" s="123"/>
      <c r="D28" s="58"/>
      <c r="E28" s="17"/>
      <c r="F28" s="3"/>
    </row>
    <row r="29" spans="1:6" ht="17.100000000000001" customHeight="1" x14ac:dyDescent="0.4">
      <c r="A29" s="119"/>
      <c r="B29" s="124"/>
      <c r="C29" s="125"/>
      <c r="D29" s="59"/>
      <c r="E29" s="17"/>
      <c r="F29" s="3"/>
    </row>
    <row r="30" spans="1:6" ht="17.100000000000001" customHeight="1" x14ac:dyDescent="0.4">
      <c r="A30" s="117" t="s">
        <v>24</v>
      </c>
      <c r="B30" s="122" t="s">
        <v>26</v>
      </c>
      <c r="C30" s="123"/>
      <c r="D30" s="58" t="s">
        <v>90</v>
      </c>
      <c r="E30" s="17"/>
      <c r="F30" s="3"/>
    </row>
    <row r="31" spans="1:6" ht="17.100000000000001" customHeight="1" x14ac:dyDescent="0.4">
      <c r="A31" s="118"/>
      <c r="B31" s="122" t="s">
        <v>99</v>
      </c>
      <c r="C31" s="123"/>
      <c r="D31" s="58" t="s">
        <v>97</v>
      </c>
      <c r="E31" s="17"/>
      <c r="F31" s="3"/>
    </row>
    <row r="32" spans="1:6" ht="17.100000000000001" customHeight="1" x14ac:dyDescent="0.4">
      <c r="A32" s="118"/>
      <c r="B32" s="130"/>
      <c r="C32" s="131"/>
      <c r="D32" s="58" t="s">
        <v>98</v>
      </c>
      <c r="E32" s="17"/>
      <c r="F32" s="3"/>
    </row>
    <row r="33" spans="1:6" ht="17.100000000000001" customHeight="1" x14ac:dyDescent="0.4">
      <c r="A33" s="118"/>
      <c r="B33" s="122"/>
      <c r="C33" s="123"/>
      <c r="D33" s="58"/>
      <c r="E33" s="17"/>
      <c r="F33" s="3"/>
    </row>
    <row r="34" spans="1:6" ht="17.100000000000001" customHeight="1" x14ac:dyDescent="0.4">
      <c r="A34" s="118"/>
      <c r="B34" s="126" t="s">
        <v>27</v>
      </c>
      <c r="C34" s="127"/>
      <c r="D34" s="79" t="s">
        <v>154</v>
      </c>
      <c r="E34" s="17"/>
      <c r="F34" s="3"/>
    </row>
    <row r="35" spans="1:6" ht="17.100000000000001" customHeight="1" x14ac:dyDescent="0.4">
      <c r="A35" s="118"/>
      <c r="B35" s="126" t="s">
        <v>153</v>
      </c>
      <c r="C35" s="127"/>
      <c r="D35" s="79" t="s">
        <v>155</v>
      </c>
      <c r="E35" s="17"/>
      <c r="F35" s="3"/>
    </row>
    <row r="36" spans="1:6" ht="17.100000000000001" customHeight="1" x14ac:dyDescent="0.4">
      <c r="A36" s="118"/>
      <c r="B36" s="126"/>
      <c r="C36" s="127"/>
      <c r="D36" s="79" t="s">
        <v>113</v>
      </c>
      <c r="E36" s="17"/>
      <c r="F36" s="3"/>
    </row>
    <row r="37" spans="1:6" ht="17.100000000000001" customHeight="1" x14ac:dyDescent="0.4">
      <c r="A37" s="119"/>
      <c r="B37" s="132"/>
      <c r="C37" s="133"/>
      <c r="D37" s="80"/>
      <c r="E37" s="17"/>
      <c r="F37" s="3"/>
    </row>
    <row r="38" spans="1:6" ht="17.100000000000001" customHeight="1" x14ac:dyDescent="0.4">
      <c r="A38" s="117" t="s">
        <v>25</v>
      </c>
      <c r="B38" s="122" t="s">
        <v>123</v>
      </c>
      <c r="C38" s="123"/>
      <c r="D38" s="58" t="s">
        <v>116</v>
      </c>
      <c r="E38" s="17"/>
      <c r="F38" s="3"/>
    </row>
    <row r="39" spans="1:6" ht="17.100000000000001" customHeight="1" x14ac:dyDescent="0.4">
      <c r="A39" s="118"/>
      <c r="B39" s="122" t="s">
        <v>170</v>
      </c>
      <c r="C39" s="123"/>
      <c r="D39" s="58" t="s">
        <v>117</v>
      </c>
      <c r="E39" s="17"/>
      <c r="F39" s="3"/>
    </row>
    <row r="40" spans="1:6" ht="17.100000000000001" customHeight="1" x14ac:dyDescent="0.4">
      <c r="A40" s="118"/>
      <c r="B40" s="122" t="s">
        <v>124</v>
      </c>
      <c r="C40" s="123"/>
      <c r="D40" s="58" t="s">
        <v>118</v>
      </c>
      <c r="E40" s="17"/>
      <c r="F40" s="3"/>
    </row>
    <row r="41" spans="1:6" ht="17.100000000000001" customHeight="1" x14ac:dyDescent="0.4">
      <c r="A41" s="118"/>
      <c r="B41" s="122"/>
      <c r="C41" s="123"/>
      <c r="D41" s="58"/>
      <c r="E41" s="17"/>
      <c r="F41" s="3"/>
    </row>
    <row r="42" spans="1:6" ht="17.100000000000001" customHeight="1" x14ac:dyDescent="0.4">
      <c r="A42" s="118"/>
      <c r="B42" s="122" t="s">
        <v>115</v>
      </c>
      <c r="C42" s="123"/>
      <c r="D42" s="58" t="s">
        <v>156</v>
      </c>
      <c r="E42" s="17"/>
      <c r="F42" s="3"/>
    </row>
    <row r="43" spans="1:6" ht="17.100000000000001" customHeight="1" x14ac:dyDescent="0.4">
      <c r="A43" s="118"/>
      <c r="B43" s="122" t="s">
        <v>125</v>
      </c>
      <c r="C43" s="123"/>
      <c r="D43" s="79" t="s">
        <v>157</v>
      </c>
      <c r="E43" s="17"/>
      <c r="F43" s="3"/>
    </row>
    <row r="44" spans="1:6" ht="17.100000000000001" customHeight="1" x14ac:dyDescent="0.4">
      <c r="A44" s="118"/>
      <c r="B44" s="126" t="s">
        <v>158</v>
      </c>
      <c r="C44" s="127"/>
      <c r="D44" s="58"/>
      <c r="E44" s="17"/>
      <c r="F44" s="3"/>
    </row>
    <row r="45" spans="1:6" ht="17.100000000000001" customHeight="1" x14ac:dyDescent="0.4">
      <c r="A45" s="119"/>
      <c r="B45" s="124"/>
      <c r="C45" s="125"/>
      <c r="D45" s="80"/>
      <c r="E45" s="17"/>
      <c r="F45" s="3"/>
    </row>
  </sheetData>
  <sheetProtection sheet="1" objects="1" scenarios="1"/>
  <mergeCells count="48">
    <mergeCell ref="A38:A45"/>
    <mergeCell ref="B38:C38"/>
    <mergeCell ref="B39:C39"/>
    <mergeCell ref="B40:C40"/>
    <mergeCell ref="B41:C41"/>
    <mergeCell ref="B42:C42"/>
    <mergeCell ref="B43:C43"/>
    <mergeCell ref="B44:C44"/>
    <mergeCell ref="B45:C45"/>
    <mergeCell ref="A30:A37"/>
    <mergeCell ref="B30:C30"/>
    <mergeCell ref="B31:C31"/>
    <mergeCell ref="B32:C32"/>
    <mergeCell ref="B33:C33"/>
    <mergeCell ref="B34:C34"/>
    <mergeCell ref="B35:C35"/>
    <mergeCell ref="B36:C36"/>
    <mergeCell ref="B37:C37"/>
    <mergeCell ref="A22:A29"/>
    <mergeCell ref="B22:C22"/>
    <mergeCell ref="B23:C23"/>
    <mergeCell ref="B24:C24"/>
    <mergeCell ref="B25:C25"/>
    <mergeCell ref="B26:C26"/>
    <mergeCell ref="B27:C27"/>
    <mergeCell ref="B28:C28"/>
    <mergeCell ref="B29:C29"/>
    <mergeCell ref="A14:A21"/>
    <mergeCell ref="B14:C14"/>
    <mergeCell ref="B15:C15"/>
    <mergeCell ref="B16:C16"/>
    <mergeCell ref="B17:C17"/>
    <mergeCell ref="B18:C18"/>
    <mergeCell ref="B19:C19"/>
    <mergeCell ref="B20:C20"/>
    <mergeCell ref="B21:C21"/>
    <mergeCell ref="A1:C1"/>
    <mergeCell ref="C3:D3"/>
    <mergeCell ref="B5:C5"/>
    <mergeCell ref="A6:A13"/>
    <mergeCell ref="B6:C6"/>
    <mergeCell ref="B7:C7"/>
    <mergeCell ref="B8:C8"/>
    <mergeCell ref="B9:C9"/>
    <mergeCell ref="B10:C10"/>
    <mergeCell ref="B11:C11"/>
    <mergeCell ref="B12:C12"/>
    <mergeCell ref="B13:C13"/>
  </mergeCells>
  <phoneticPr fontId="1"/>
  <pageMargins left="0.78" right="0.52" top="0.47" bottom="0.3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E2480-1CB3-45FA-B4B2-72C95DD1D18A}">
  <sheetPr>
    <tabColor rgb="FFFFC000"/>
    <pageSetUpPr fitToPage="1"/>
  </sheetPr>
  <dimension ref="A1:I38"/>
  <sheetViews>
    <sheetView zoomScaleNormal="100" zoomScaleSheetLayoutView="100" workbookViewId="0">
      <selection activeCell="F20" sqref="F20"/>
    </sheetView>
  </sheetViews>
  <sheetFormatPr defaultRowHeight="18.75" x14ac:dyDescent="0.4"/>
  <cols>
    <col min="1" max="2" width="2.625" customWidth="1"/>
    <col min="3" max="3" width="12.625" customWidth="1"/>
    <col min="4" max="4" width="2.625" customWidth="1"/>
    <col min="5" max="5" width="13.625" customWidth="1"/>
    <col min="6" max="6" width="37.625" customWidth="1"/>
    <col min="7" max="7" width="10.625" customWidth="1"/>
  </cols>
  <sheetData>
    <row r="1" spans="1:9" ht="30" customHeight="1" x14ac:dyDescent="0.15">
      <c r="A1" s="147" t="s">
        <v>159</v>
      </c>
      <c r="B1" s="147"/>
      <c r="C1" s="147"/>
      <c r="D1" s="147"/>
      <c r="E1" s="147"/>
      <c r="F1" s="147"/>
      <c r="G1" s="54" t="str">
        <f>"№ "&amp;'実績報告書（最初に入力）'!N1</f>
        <v xml:space="preserve">№ </v>
      </c>
      <c r="H1" s="3"/>
      <c r="I1" s="3"/>
    </row>
    <row r="2" spans="1:9" ht="15" customHeight="1" x14ac:dyDescent="0.4">
      <c r="A2" s="3"/>
      <c r="B2" s="3"/>
      <c r="C2" s="3"/>
      <c r="D2" s="3"/>
      <c r="E2" s="3"/>
      <c r="F2" s="3"/>
      <c r="G2" s="3"/>
      <c r="H2" s="3"/>
      <c r="I2" s="3"/>
    </row>
    <row r="3" spans="1:9" ht="32.25" customHeight="1" x14ac:dyDescent="0.4">
      <c r="A3" s="3"/>
      <c r="B3" s="3"/>
      <c r="C3" s="3"/>
      <c r="D3" s="3"/>
      <c r="E3" s="4" t="s">
        <v>29</v>
      </c>
      <c r="F3" s="115" t="str">
        <f>'実績報告書（最初に入力）'!D6</f>
        <v/>
      </c>
      <c r="G3" s="116"/>
      <c r="H3" s="3"/>
      <c r="I3" s="3"/>
    </row>
    <row r="4" spans="1:9" ht="10.5" customHeight="1" x14ac:dyDescent="0.4">
      <c r="A4" s="3"/>
      <c r="B4" s="3"/>
      <c r="C4" s="3"/>
      <c r="D4" s="3"/>
      <c r="E4" s="3"/>
      <c r="F4" s="3"/>
      <c r="G4" s="3"/>
      <c r="H4" s="3"/>
      <c r="I4" s="3"/>
    </row>
    <row r="5" spans="1:9" ht="25.5" customHeight="1" x14ac:dyDescent="0.15">
      <c r="A5" s="1" t="s">
        <v>6</v>
      </c>
      <c r="B5" s="1"/>
      <c r="C5" s="3"/>
      <c r="D5" s="3"/>
      <c r="E5" s="3"/>
      <c r="F5" s="3"/>
      <c r="G5" s="39" t="s">
        <v>38</v>
      </c>
      <c r="H5" s="3"/>
      <c r="I5" s="3"/>
    </row>
    <row r="6" spans="1:9" ht="24.95" customHeight="1" x14ac:dyDescent="0.4">
      <c r="A6" s="137" t="s">
        <v>3</v>
      </c>
      <c r="B6" s="138"/>
      <c r="C6" s="138"/>
      <c r="D6" s="113"/>
      <c r="E6" s="20" t="s">
        <v>5</v>
      </c>
      <c r="F6" s="137" t="s">
        <v>4</v>
      </c>
      <c r="G6" s="113"/>
      <c r="H6" s="3"/>
      <c r="I6" s="3"/>
    </row>
    <row r="7" spans="1:9" ht="24.95" customHeight="1" x14ac:dyDescent="0.4">
      <c r="A7" s="148" t="s">
        <v>28</v>
      </c>
      <c r="B7" s="149"/>
      <c r="C7" s="149"/>
      <c r="D7" s="150"/>
      <c r="E7" s="40">
        <v>100000</v>
      </c>
      <c r="F7" s="153" t="s">
        <v>30</v>
      </c>
      <c r="G7" s="154"/>
      <c r="H7" s="28"/>
      <c r="I7" s="3"/>
    </row>
    <row r="8" spans="1:9" ht="18" customHeight="1" x14ac:dyDescent="0.4">
      <c r="A8" s="134" t="s">
        <v>8</v>
      </c>
      <c r="B8" s="135"/>
      <c r="C8" s="135"/>
      <c r="D8" s="136"/>
      <c r="E8" s="41" t="str">
        <f>IF(SUM(G8:G9)&gt;0,SUM(G8:G9),"")</f>
        <v/>
      </c>
      <c r="F8" s="30"/>
      <c r="G8" s="32"/>
      <c r="H8" s="85" t="str">
        <f>IF(AND(G8&gt;0,F8="",B9=""),"「その他（　）」又は「説明」に内訳を入力してください","")</f>
        <v/>
      </c>
      <c r="I8" s="3"/>
    </row>
    <row r="9" spans="1:9" ht="18" customHeight="1" x14ac:dyDescent="0.4">
      <c r="A9" s="16" t="s">
        <v>14</v>
      </c>
      <c r="B9" s="139"/>
      <c r="C9" s="139"/>
      <c r="D9" s="15" t="s">
        <v>15</v>
      </c>
      <c r="E9" s="42"/>
      <c r="F9" s="31"/>
      <c r="G9" s="33"/>
      <c r="H9" s="85" t="str">
        <f>IF(AND(G9&gt;0,F9="",B9=""),"「その他（　）」又は「説明」に内訳を入力してください","")</f>
        <v/>
      </c>
      <c r="I9" s="3"/>
    </row>
    <row r="10" spans="1:9" ht="27.95" customHeight="1" x14ac:dyDescent="0.4">
      <c r="A10" s="137" t="s">
        <v>34</v>
      </c>
      <c r="B10" s="138"/>
      <c r="C10" s="138"/>
      <c r="D10" s="113"/>
      <c r="E10" s="40">
        <f>SUM(E7:E9)</f>
        <v>100000</v>
      </c>
      <c r="F10" s="155"/>
      <c r="G10" s="156"/>
      <c r="H10" s="86"/>
      <c r="I10" s="3"/>
    </row>
    <row r="11" spans="1:9" ht="9.9499999999999993" customHeight="1" x14ac:dyDescent="0.4">
      <c r="A11" s="12"/>
      <c r="B11" s="12"/>
      <c r="C11" s="13"/>
      <c r="D11" s="13"/>
      <c r="E11" s="5"/>
      <c r="F11" s="11"/>
      <c r="G11" s="11"/>
      <c r="H11" s="86"/>
      <c r="I11" s="3"/>
    </row>
    <row r="12" spans="1:9" ht="24.95" customHeight="1" x14ac:dyDescent="0.15">
      <c r="A12" s="7" t="s">
        <v>7</v>
      </c>
      <c r="B12" s="7"/>
      <c r="C12" s="29"/>
      <c r="D12" s="29"/>
      <c r="E12" s="11"/>
      <c r="F12" s="11"/>
      <c r="G12" s="39" t="s">
        <v>38</v>
      </c>
      <c r="H12" s="86"/>
      <c r="I12" s="3"/>
    </row>
    <row r="13" spans="1:9" ht="24.95" customHeight="1" x14ac:dyDescent="0.4">
      <c r="A13" s="137" t="s">
        <v>3</v>
      </c>
      <c r="B13" s="138"/>
      <c r="C13" s="138"/>
      <c r="D13" s="113"/>
      <c r="E13" s="20" t="s">
        <v>5</v>
      </c>
      <c r="F13" s="137" t="s">
        <v>4</v>
      </c>
      <c r="G13" s="113"/>
      <c r="H13" s="86"/>
      <c r="I13" s="3"/>
    </row>
    <row r="14" spans="1:9" ht="32.1" customHeight="1" x14ac:dyDescent="0.4">
      <c r="A14" s="137" t="s">
        <v>9</v>
      </c>
      <c r="B14" s="138"/>
      <c r="C14" s="138"/>
      <c r="D14" s="113"/>
      <c r="E14" s="89" t="str">
        <f>IF(G14&gt;0,G14,"")</f>
        <v/>
      </c>
      <c r="F14" s="44"/>
      <c r="G14" s="34"/>
      <c r="H14" s="87" t="str">
        <f>IF(AND(G14&gt;0,F14=""),"「説明」に内訳を入力してください","")</f>
        <v/>
      </c>
      <c r="I14" s="3"/>
    </row>
    <row r="15" spans="1:9" ht="18" customHeight="1" x14ac:dyDescent="0.4">
      <c r="A15" s="140" t="s">
        <v>11</v>
      </c>
      <c r="B15" s="161"/>
      <c r="C15" s="134" t="s">
        <v>10</v>
      </c>
      <c r="D15" s="136"/>
      <c r="E15" s="90" t="str">
        <f>IF(SUM(G15:G16)&gt;0,SUM(G15:G16),"")</f>
        <v/>
      </c>
      <c r="F15" s="38"/>
      <c r="G15" s="32"/>
      <c r="H15" s="87" t="str">
        <f t="shared" ref="H15:H33" si="0">IF(AND(G15&gt;0,F15=""),"「説明」に内訳を入力してください","")</f>
        <v/>
      </c>
      <c r="I15" s="3"/>
    </row>
    <row r="16" spans="1:9" ht="18" customHeight="1" x14ac:dyDescent="0.4">
      <c r="A16" s="142"/>
      <c r="B16" s="162"/>
      <c r="C16" s="159"/>
      <c r="D16" s="160"/>
      <c r="E16" s="91"/>
      <c r="F16" s="45"/>
      <c r="G16" s="33"/>
      <c r="H16" s="87" t="str">
        <f t="shared" si="0"/>
        <v/>
      </c>
      <c r="I16" s="3"/>
    </row>
    <row r="17" spans="1:9" ht="18" customHeight="1" x14ac:dyDescent="0.4">
      <c r="A17" s="142"/>
      <c r="B17" s="162"/>
      <c r="C17" s="134" t="s">
        <v>31</v>
      </c>
      <c r="D17" s="136"/>
      <c r="E17" s="90" t="str">
        <f>IF(SUM(G17:G23)&gt;0,SUM(G17:G23),"")</f>
        <v/>
      </c>
      <c r="F17" s="38"/>
      <c r="G17" s="32"/>
      <c r="H17" s="87" t="str">
        <f t="shared" si="0"/>
        <v/>
      </c>
      <c r="I17" s="3"/>
    </row>
    <row r="18" spans="1:9" ht="18" customHeight="1" x14ac:dyDescent="0.4">
      <c r="A18" s="142"/>
      <c r="B18" s="162"/>
      <c r="C18" s="157"/>
      <c r="D18" s="158"/>
      <c r="E18" s="92">
        <v>0</v>
      </c>
      <c r="F18" s="36"/>
      <c r="G18" s="35"/>
      <c r="H18" s="87" t="str">
        <f t="shared" si="0"/>
        <v/>
      </c>
      <c r="I18" s="3"/>
    </row>
    <row r="19" spans="1:9" ht="18" customHeight="1" x14ac:dyDescent="0.4">
      <c r="A19" s="142"/>
      <c r="B19" s="162"/>
      <c r="C19" s="157"/>
      <c r="D19" s="158"/>
      <c r="E19" s="92"/>
      <c r="F19" s="36"/>
      <c r="G19" s="35"/>
      <c r="H19" s="87" t="str">
        <f t="shared" si="0"/>
        <v/>
      </c>
      <c r="I19" s="3"/>
    </row>
    <row r="20" spans="1:9" ht="18" customHeight="1" x14ac:dyDescent="0.4">
      <c r="A20" s="142"/>
      <c r="B20" s="162"/>
      <c r="C20" s="157"/>
      <c r="D20" s="158"/>
      <c r="E20" s="92"/>
      <c r="F20" s="36"/>
      <c r="G20" s="35"/>
      <c r="H20" s="87" t="str">
        <f t="shared" si="0"/>
        <v/>
      </c>
      <c r="I20" s="3"/>
    </row>
    <row r="21" spans="1:9" ht="18" customHeight="1" x14ac:dyDescent="0.4">
      <c r="A21" s="142"/>
      <c r="B21" s="162"/>
      <c r="C21" s="157"/>
      <c r="D21" s="158"/>
      <c r="E21" s="92"/>
      <c r="F21" s="36"/>
      <c r="G21" s="35"/>
      <c r="H21" s="87" t="str">
        <f t="shared" si="0"/>
        <v/>
      </c>
      <c r="I21" s="3"/>
    </row>
    <row r="22" spans="1:9" ht="18" customHeight="1" x14ac:dyDescent="0.4">
      <c r="A22" s="142"/>
      <c r="B22" s="162"/>
      <c r="C22" s="157"/>
      <c r="D22" s="158"/>
      <c r="E22" s="92"/>
      <c r="F22" s="36"/>
      <c r="G22" s="35"/>
      <c r="H22" s="87" t="str">
        <f t="shared" si="0"/>
        <v/>
      </c>
      <c r="I22" s="3"/>
    </row>
    <row r="23" spans="1:9" ht="18" customHeight="1" x14ac:dyDescent="0.4">
      <c r="A23" s="142"/>
      <c r="B23" s="162"/>
      <c r="C23" s="159"/>
      <c r="D23" s="160"/>
      <c r="E23" s="91"/>
      <c r="F23" s="37"/>
      <c r="G23" s="33"/>
      <c r="H23" s="87" t="str">
        <f t="shared" si="0"/>
        <v/>
      </c>
      <c r="I23" s="3"/>
    </row>
    <row r="24" spans="1:9" ht="18" customHeight="1" x14ac:dyDescent="0.4">
      <c r="A24" s="142"/>
      <c r="B24" s="162"/>
      <c r="C24" s="134" t="s">
        <v>32</v>
      </c>
      <c r="D24" s="136"/>
      <c r="E24" s="90" t="str">
        <f>IF(SUM(G24:G27)&gt;0,SUM(G24:G27),"")</f>
        <v/>
      </c>
      <c r="F24" s="38"/>
      <c r="G24" s="32"/>
      <c r="H24" s="87" t="str">
        <f t="shared" si="0"/>
        <v/>
      </c>
      <c r="I24" s="3"/>
    </row>
    <row r="25" spans="1:9" ht="18" customHeight="1" x14ac:dyDescent="0.4">
      <c r="A25" s="142"/>
      <c r="B25" s="162"/>
      <c r="C25" s="157"/>
      <c r="D25" s="158"/>
      <c r="E25" s="92"/>
      <c r="F25" s="36"/>
      <c r="G25" s="35"/>
      <c r="H25" s="87" t="str">
        <f t="shared" si="0"/>
        <v/>
      </c>
      <c r="I25" s="3"/>
    </row>
    <row r="26" spans="1:9" ht="18" customHeight="1" x14ac:dyDescent="0.4">
      <c r="A26" s="142"/>
      <c r="B26" s="162"/>
      <c r="C26" s="157"/>
      <c r="D26" s="158"/>
      <c r="E26" s="92"/>
      <c r="F26" s="36"/>
      <c r="G26" s="35"/>
      <c r="H26" s="87" t="str">
        <f t="shared" si="0"/>
        <v/>
      </c>
      <c r="I26" s="3"/>
    </row>
    <row r="27" spans="1:9" ht="18" customHeight="1" x14ac:dyDescent="0.4">
      <c r="A27" s="144"/>
      <c r="B27" s="163"/>
      <c r="C27" s="159"/>
      <c r="D27" s="160"/>
      <c r="E27" s="91"/>
      <c r="F27" s="37"/>
      <c r="G27" s="33"/>
      <c r="H27" s="87" t="str">
        <f t="shared" si="0"/>
        <v/>
      </c>
      <c r="I27" s="3"/>
    </row>
    <row r="28" spans="1:9" ht="18" customHeight="1" x14ac:dyDescent="0.4">
      <c r="A28" s="140" t="s">
        <v>12</v>
      </c>
      <c r="B28" s="141"/>
      <c r="C28" s="134" t="s">
        <v>33</v>
      </c>
      <c r="D28" s="136"/>
      <c r="E28" s="90" t="str">
        <f>IF(SUM(G28:G30)&gt;0,SUM(G28:G30),"")</f>
        <v/>
      </c>
      <c r="F28" s="38"/>
      <c r="G28" s="32"/>
      <c r="H28" s="87" t="str">
        <f t="shared" si="0"/>
        <v/>
      </c>
      <c r="I28" s="3"/>
    </row>
    <row r="29" spans="1:9" ht="18" customHeight="1" x14ac:dyDescent="0.4">
      <c r="A29" s="142"/>
      <c r="B29" s="143"/>
      <c r="C29" s="157"/>
      <c r="D29" s="158"/>
      <c r="E29" s="92"/>
      <c r="F29" s="36"/>
      <c r="G29" s="35"/>
      <c r="H29" s="87" t="str">
        <f t="shared" si="0"/>
        <v/>
      </c>
      <c r="I29" s="3"/>
    </row>
    <row r="30" spans="1:9" ht="18" customHeight="1" x14ac:dyDescent="0.4">
      <c r="A30" s="142"/>
      <c r="B30" s="143"/>
      <c r="C30" s="159"/>
      <c r="D30" s="160"/>
      <c r="E30" s="91"/>
      <c r="F30" s="37"/>
      <c r="G30" s="33"/>
      <c r="H30" s="87" t="str">
        <f t="shared" si="0"/>
        <v/>
      </c>
      <c r="I30" s="3"/>
    </row>
    <row r="31" spans="1:9" ht="32.1" customHeight="1" x14ac:dyDescent="0.4">
      <c r="A31" s="142"/>
      <c r="B31" s="143"/>
      <c r="C31" s="146" t="s">
        <v>35</v>
      </c>
      <c r="D31" s="146"/>
      <c r="E31" s="89" t="str">
        <f>IF(G31&gt;0,G31,"")</f>
        <v/>
      </c>
      <c r="F31" s="44"/>
      <c r="G31" s="34"/>
      <c r="H31" s="87" t="str">
        <f t="shared" si="0"/>
        <v/>
      </c>
      <c r="I31" s="3"/>
    </row>
    <row r="32" spans="1:9" ht="32.1" customHeight="1" x14ac:dyDescent="0.4">
      <c r="A32" s="144"/>
      <c r="B32" s="145"/>
      <c r="C32" s="146" t="s">
        <v>160</v>
      </c>
      <c r="D32" s="146"/>
      <c r="E32" s="89" t="str">
        <f>IF(G32&gt;0,G32,"")</f>
        <v/>
      </c>
      <c r="F32" s="44"/>
      <c r="G32" s="34"/>
      <c r="H32" s="87" t="str">
        <f t="shared" si="0"/>
        <v/>
      </c>
      <c r="I32" s="3"/>
    </row>
    <row r="33" spans="1:9" ht="32.1" customHeight="1" x14ac:dyDescent="0.4">
      <c r="A33" s="137" t="s">
        <v>13</v>
      </c>
      <c r="B33" s="138"/>
      <c r="C33" s="138"/>
      <c r="D33" s="113"/>
      <c r="E33" s="89" t="str">
        <f>IF(G33&gt;0,G33,"")</f>
        <v/>
      </c>
      <c r="F33" s="44"/>
      <c r="G33" s="34"/>
      <c r="H33" s="87" t="str">
        <f t="shared" si="0"/>
        <v/>
      </c>
      <c r="I33" s="3"/>
    </row>
    <row r="34" spans="1:9" ht="18" customHeight="1" x14ac:dyDescent="0.4">
      <c r="A34" s="134" t="s">
        <v>8</v>
      </c>
      <c r="B34" s="135"/>
      <c r="C34" s="135"/>
      <c r="D34" s="136"/>
      <c r="E34" s="90" t="str">
        <f>IF(SUM(G34:G35)&gt;0,SUM(G34:G35),"")</f>
        <v/>
      </c>
      <c r="F34" s="38"/>
      <c r="G34" s="32"/>
      <c r="H34" s="87" t="str">
        <f>IF(AND(G34&gt;0,F34="",B35=""),"「その他（　）」又は「説明」に内訳を入力してください","")</f>
        <v/>
      </c>
      <c r="I34" s="3"/>
    </row>
    <row r="35" spans="1:9" ht="18" customHeight="1" x14ac:dyDescent="0.4">
      <c r="A35" s="14" t="s">
        <v>14</v>
      </c>
      <c r="B35" s="139"/>
      <c r="C35" s="139"/>
      <c r="D35" s="10" t="s">
        <v>15</v>
      </c>
      <c r="E35" s="91"/>
      <c r="F35" s="37"/>
      <c r="G35" s="33"/>
      <c r="H35" s="87" t="str">
        <f>IF(AND(G35&gt;0,F35="",B35=""),"「その他（　）」又は「説明」に内訳を入力してください","")</f>
        <v/>
      </c>
      <c r="I35" s="3"/>
    </row>
    <row r="36" spans="1:9" ht="27.95" customHeight="1" x14ac:dyDescent="0.4">
      <c r="A36" s="137" t="s">
        <v>34</v>
      </c>
      <c r="B36" s="138"/>
      <c r="C36" s="138"/>
      <c r="D36" s="113"/>
      <c r="E36" s="89" t="str">
        <f>IF(SUM(E14:E35)=0,"",SUM(E14:E35))</f>
        <v/>
      </c>
      <c r="F36" s="151"/>
      <c r="G36" s="152"/>
      <c r="H36" s="84" t="str">
        <f>IF(E36="","",IF(E10&lt;&gt;E36,"「収入」と「支出」の合計が一致しません！",""))</f>
        <v/>
      </c>
      <c r="I36" s="3"/>
    </row>
    <row r="38" spans="1:9" x14ac:dyDescent="0.4">
      <c r="H38" s="84"/>
    </row>
  </sheetData>
  <sheetProtection sheet="1" objects="1" scenarios="1"/>
  <mergeCells count="26">
    <mergeCell ref="A1:F1"/>
    <mergeCell ref="A6:D6"/>
    <mergeCell ref="A7:D7"/>
    <mergeCell ref="F36:G36"/>
    <mergeCell ref="B35:C35"/>
    <mergeCell ref="F3:G3"/>
    <mergeCell ref="F7:G7"/>
    <mergeCell ref="F10:G10"/>
    <mergeCell ref="C17:D23"/>
    <mergeCell ref="C24:D27"/>
    <mergeCell ref="A15:B27"/>
    <mergeCell ref="F13:G13"/>
    <mergeCell ref="C28:D30"/>
    <mergeCell ref="C15:D16"/>
    <mergeCell ref="C31:D31"/>
    <mergeCell ref="A36:D36"/>
    <mergeCell ref="A34:D34"/>
    <mergeCell ref="A33:D33"/>
    <mergeCell ref="A8:D8"/>
    <mergeCell ref="F6:G6"/>
    <mergeCell ref="A14:D14"/>
    <mergeCell ref="B9:C9"/>
    <mergeCell ref="A10:D10"/>
    <mergeCell ref="A13:D13"/>
    <mergeCell ref="A28:B32"/>
    <mergeCell ref="C32:D32"/>
  </mergeCells>
  <phoneticPr fontId="1"/>
  <dataValidations count="2">
    <dataValidation imeMode="hiragana" allowBlank="1" showInputMessage="1" showErrorMessage="1" sqref="F8:F9 F14:F35 B35:C35 B9:C9" xr:uid="{301290D7-8383-4C21-8000-8175D21F5A35}"/>
    <dataValidation imeMode="halfAlpha" allowBlank="1" showInputMessage="1" showErrorMessage="1" sqref="G8:G9 G14:G35" xr:uid="{E0BCDCF2-9D0A-4627-A124-83237C17AD3D}"/>
  </dataValidations>
  <pageMargins left="0.78" right="0.46" top="0.59" bottom="0.63" header="0.3" footer="0.3"/>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55433-80AE-4DC9-85B2-D4F1906A263D}">
  <sheetPr>
    <pageSetUpPr fitToPage="1"/>
  </sheetPr>
  <dimension ref="A1:N36"/>
  <sheetViews>
    <sheetView topLeftCell="A13" zoomScaleNormal="100" zoomScaleSheetLayoutView="100" workbookViewId="0">
      <selection activeCell="F17" sqref="F17"/>
    </sheetView>
  </sheetViews>
  <sheetFormatPr defaultRowHeight="18.75" x14ac:dyDescent="0.4"/>
  <cols>
    <col min="1" max="2" width="2.625" customWidth="1"/>
    <col min="3" max="3" width="12.625" customWidth="1"/>
    <col min="4" max="4" width="2.625" customWidth="1"/>
    <col min="5" max="5" width="13.625" customWidth="1"/>
    <col min="6" max="6" width="37.625" customWidth="1"/>
    <col min="7" max="7" width="10.625" customWidth="1"/>
  </cols>
  <sheetData>
    <row r="1" spans="1:9" ht="30" customHeight="1" x14ac:dyDescent="0.15">
      <c r="A1" s="147" t="s">
        <v>159</v>
      </c>
      <c r="B1" s="147"/>
      <c r="C1" s="147"/>
      <c r="D1" s="147"/>
      <c r="E1" s="147"/>
      <c r="F1" s="147"/>
      <c r="G1" s="54" t="str">
        <f>"№ "&amp;"16"</f>
        <v>№ 16</v>
      </c>
      <c r="H1" s="3"/>
      <c r="I1" s="3"/>
    </row>
    <row r="2" spans="1:9" ht="15" customHeight="1" x14ac:dyDescent="0.4">
      <c r="A2" s="3"/>
      <c r="B2" s="3"/>
      <c r="C2" s="3"/>
      <c r="D2" s="3"/>
      <c r="E2" s="3"/>
      <c r="F2" s="3"/>
      <c r="G2" s="3"/>
      <c r="H2" s="3"/>
      <c r="I2" s="3"/>
    </row>
    <row r="3" spans="1:9" ht="32.25" customHeight="1" x14ac:dyDescent="0.4">
      <c r="A3" s="3"/>
      <c r="B3" s="3"/>
      <c r="C3" s="3"/>
      <c r="D3" s="3"/>
      <c r="E3" s="4" t="s">
        <v>16</v>
      </c>
      <c r="F3" s="115" t="s">
        <v>89</v>
      </c>
      <c r="G3" s="116"/>
      <c r="H3" s="3"/>
      <c r="I3" s="3"/>
    </row>
    <row r="4" spans="1:9" ht="10.5" customHeight="1" x14ac:dyDescent="0.4">
      <c r="A4" s="3"/>
      <c r="B4" s="3"/>
      <c r="C4" s="3"/>
      <c r="D4" s="3"/>
      <c r="E4" s="3"/>
      <c r="F4" s="3"/>
      <c r="G4" s="3"/>
      <c r="H4" s="3"/>
      <c r="I4" s="3"/>
    </row>
    <row r="5" spans="1:9" ht="25.5" customHeight="1" x14ac:dyDescent="0.15">
      <c r="A5" s="1" t="s">
        <v>6</v>
      </c>
      <c r="B5" s="1"/>
      <c r="C5" s="3"/>
      <c r="D5" s="3"/>
      <c r="E5" s="3"/>
      <c r="F5" s="3"/>
      <c r="G5" s="39" t="s">
        <v>38</v>
      </c>
      <c r="H5" s="3"/>
      <c r="I5" s="3"/>
    </row>
    <row r="6" spans="1:9" ht="24.95" customHeight="1" x14ac:dyDescent="0.4">
      <c r="A6" s="137" t="s">
        <v>3</v>
      </c>
      <c r="B6" s="138"/>
      <c r="C6" s="138"/>
      <c r="D6" s="113"/>
      <c r="E6" s="20" t="s">
        <v>5</v>
      </c>
      <c r="F6" s="137" t="s">
        <v>4</v>
      </c>
      <c r="G6" s="113"/>
      <c r="H6" s="3"/>
      <c r="I6" s="3"/>
    </row>
    <row r="7" spans="1:9" ht="24.95" customHeight="1" x14ac:dyDescent="0.4">
      <c r="A7" s="148" t="s">
        <v>28</v>
      </c>
      <c r="B7" s="149"/>
      <c r="C7" s="149"/>
      <c r="D7" s="150"/>
      <c r="E7" s="40">
        <v>100000</v>
      </c>
      <c r="F7" s="153" t="s">
        <v>30</v>
      </c>
      <c r="G7" s="154"/>
      <c r="H7" s="28"/>
      <c r="I7" s="3"/>
    </row>
    <row r="8" spans="1:9" ht="18" customHeight="1" x14ac:dyDescent="0.4">
      <c r="A8" s="134" t="s">
        <v>8</v>
      </c>
      <c r="B8" s="135"/>
      <c r="C8" s="135"/>
      <c r="D8" s="136"/>
      <c r="E8" s="41">
        <f>IF(SUM(G8:G9)&gt;0,SUM(G8:G9),"")</f>
        <v>25600</v>
      </c>
      <c r="F8" s="62" t="s">
        <v>127</v>
      </c>
      <c r="G8" s="63">
        <v>15000</v>
      </c>
      <c r="H8" s="3"/>
      <c r="I8" s="3"/>
    </row>
    <row r="9" spans="1:9" ht="18" customHeight="1" x14ac:dyDescent="0.4">
      <c r="A9" s="16" t="s">
        <v>14</v>
      </c>
      <c r="B9" s="164" t="s">
        <v>36</v>
      </c>
      <c r="C9" s="164"/>
      <c r="D9" s="15" t="s">
        <v>15</v>
      </c>
      <c r="E9" s="42"/>
      <c r="F9" s="64" t="s">
        <v>37</v>
      </c>
      <c r="G9" s="65">
        <v>10600</v>
      </c>
      <c r="H9" s="3"/>
      <c r="I9" s="3"/>
    </row>
    <row r="10" spans="1:9" ht="27.95" customHeight="1" x14ac:dyDescent="0.4">
      <c r="A10" s="137" t="s">
        <v>34</v>
      </c>
      <c r="B10" s="138"/>
      <c r="C10" s="138"/>
      <c r="D10" s="113"/>
      <c r="E10" s="40">
        <f>SUM(E7:E9)</f>
        <v>125600</v>
      </c>
      <c r="F10" s="155"/>
      <c r="G10" s="156"/>
      <c r="H10" s="3"/>
      <c r="I10" s="3"/>
    </row>
    <row r="11" spans="1:9" ht="9.9499999999999993" customHeight="1" x14ac:dyDescent="0.4">
      <c r="A11" s="12"/>
      <c r="B11" s="12"/>
      <c r="C11" s="13"/>
      <c r="D11" s="13"/>
      <c r="E11" s="5"/>
      <c r="F11" s="11"/>
      <c r="G11" s="11"/>
      <c r="H11" s="3"/>
      <c r="I11" s="3"/>
    </row>
    <row r="12" spans="1:9" ht="24.95" customHeight="1" x14ac:dyDescent="0.15">
      <c r="A12" s="7" t="s">
        <v>7</v>
      </c>
      <c r="B12" s="7"/>
      <c r="C12" s="29"/>
      <c r="D12" s="29"/>
      <c r="E12" s="11"/>
      <c r="F12" s="11"/>
      <c r="G12" s="39" t="s">
        <v>38</v>
      </c>
      <c r="H12" s="3"/>
      <c r="I12" s="3"/>
    </row>
    <row r="13" spans="1:9" ht="24.95" customHeight="1" x14ac:dyDescent="0.4">
      <c r="A13" s="137" t="s">
        <v>3</v>
      </c>
      <c r="B13" s="138"/>
      <c r="C13" s="138"/>
      <c r="D13" s="113"/>
      <c r="E13" s="20" t="s">
        <v>5</v>
      </c>
      <c r="F13" s="137" t="s">
        <v>4</v>
      </c>
      <c r="G13" s="113"/>
      <c r="H13" s="3"/>
      <c r="I13" s="3"/>
    </row>
    <row r="14" spans="1:9" ht="32.1" customHeight="1" x14ac:dyDescent="0.4">
      <c r="A14" s="137" t="s">
        <v>9</v>
      </c>
      <c r="B14" s="138"/>
      <c r="C14" s="138"/>
      <c r="D14" s="113"/>
      <c r="E14" s="40">
        <f>IF(G14&gt;0,G14,"")</f>
        <v>30000</v>
      </c>
      <c r="F14" s="55" t="s">
        <v>161</v>
      </c>
      <c r="G14" s="66">
        <v>30000</v>
      </c>
      <c r="H14" s="3"/>
      <c r="I14" s="3"/>
    </row>
    <row r="15" spans="1:9" ht="18" customHeight="1" x14ac:dyDescent="0.4">
      <c r="A15" s="140" t="s">
        <v>11</v>
      </c>
      <c r="B15" s="161"/>
      <c r="C15" s="134" t="s">
        <v>10</v>
      </c>
      <c r="D15" s="136"/>
      <c r="E15" s="41">
        <f>IF(SUM(G15:G16)&gt;0,SUM(G15:G16),"")</f>
        <v>5400</v>
      </c>
      <c r="F15" s="67" t="s">
        <v>162</v>
      </c>
      <c r="G15" s="63">
        <v>5400</v>
      </c>
      <c r="H15" s="3"/>
      <c r="I15" s="3"/>
    </row>
    <row r="16" spans="1:9" ht="18" customHeight="1" x14ac:dyDescent="0.4">
      <c r="A16" s="142"/>
      <c r="B16" s="162"/>
      <c r="C16" s="159"/>
      <c r="D16" s="160"/>
      <c r="E16" s="42"/>
      <c r="F16" s="68"/>
      <c r="G16" s="65"/>
      <c r="H16" s="3"/>
      <c r="I16" s="3"/>
    </row>
    <row r="17" spans="1:14" ht="18" customHeight="1" x14ac:dyDescent="0.4">
      <c r="A17" s="142"/>
      <c r="B17" s="162"/>
      <c r="C17" s="134" t="s">
        <v>31</v>
      </c>
      <c r="D17" s="136"/>
      <c r="E17" s="41">
        <f>IF(SUM(G17:G23)&gt;0,SUM(G17:G23),"")</f>
        <v>23500</v>
      </c>
      <c r="F17" s="67" t="s">
        <v>163</v>
      </c>
      <c r="G17" s="63">
        <v>3500</v>
      </c>
      <c r="H17" s="3"/>
      <c r="I17" s="3"/>
    </row>
    <row r="18" spans="1:14" ht="18" customHeight="1" x14ac:dyDescent="0.4">
      <c r="A18" s="142"/>
      <c r="B18" s="162"/>
      <c r="C18" s="157"/>
      <c r="D18" s="158"/>
      <c r="E18" s="43"/>
      <c r="F18" s="69" t="s">
        <v>168</v>
      </c>
      <c r="G18" s="70"/>
      <c r="H18" s="3"/>
      <c r="I18" s="3"/>
    </row>
    <row r="19" spans="1:14" ht="18" customHeight="1" x14ac:dyDescent="0.4">
      <c r="A19" s="142"/>
      <c r="B19" s="162"/>
      <c r="C19" s="157"/>
      <c r="D19" s="158"/>
      <c r="E19" s="43"/>
      <c r="F19" s="88" t="s">
        <v>169</v>
      </c>
      <c r="G19" s="70">
        <v>20000</v>
      </c>
      <c r="H19" s="3"/>
      <c r="I19" s="3"/>
    </row>
    <row r="20" spans="1:14" ht="18" customHeight="1" x14ac:dyDescent="0.4">
      <c r="A20" s="142"/>
      <c r="B20" s="162"/>
      <c r="C20" s="157"/>
      <c r="D20" s="158"/>
      <c r="E20" s="43"/>
      <c r="F20" s="69"/>
      <c r="G20" s="70"/>
      <c r="H20" s="3"/>
      <c r="I20" s="3"/>
    </row>
    <row r="21" spans="1:14" ht="18" customHeight="1" x14ac:dyDescent="0.4">
      <c r="A21" s="142"/>
      <c r="B21" s="162"/>
      <c r="C21" s="157"/>
      <c r="D21" s="158"/>
      <c r="E21" s="43"/>
      <c r="F21" s="69"/>
      <c r="G21" s="70"/>
      <c r="H21" s="3"/>
      <c r="I21" s="3"/>
    </row>
    <row r="22" spans="1:14" ht="18" customHeight="1" x14ac:dyDescent="0.4">
      <c r="A22" s="142"/>
      <c r="B22" s="162"/>
      <c r="C22" s="157"/>
      <c r="D22" s="158"/>
      <c r="E22" s="43"/>
      <c r="F22" s="69"/>
      <c r="G22" s="70"/>
      <c r="H22" s="3"/>
      <c r="I22" s="3"/>
    </row>
    <row r="23" spans="1:14" ht="18" customHeight="1" x14ac:dyDescent="0.4">
      <c r="A23" s="142"/>
      <c r="B23" s="162"/>
      <c r="C23" s="159"/>
      <c r="D23" s="160"/>
      <c r="E23" s="42"/>
      <c r="F23" s="71"/>
      <c r="G23" s="65"/>
      <c r="H23" s="3"/>
      <c r="I23" s="3"/>
    </row>
    <row r="24" spans="1:14" ht="18" customHeight="1" x14ac:dyDescent="0.4">
      <c r="A24" s="142"/>
      <c r="B24" s="162"/>
      <c r="C24" s="134" t="s">
        <v>32</v>
      </c>
      <c r="D24" s="136"/>
      <c r="E24" s="41">
        <f>IF(SUM(G24:G27)&gt;0,SUM(G24:G27),"")</f>
        <v>46000</v>
      </c>
      <c r="F24" s="67" t="s">
        <v>164</v>
      </c>
      <c r="G24" s="63">
        <v>12000</v>
      </c>
      <c r="H24" s="3"/>
      <c r="I24" s="3"/>
    </row>
    <row r="25" spans="1:14" ht="18" customHeight="1" x14ac:dyDescent="0.4">
      <c r="A25" s="142"/>
      <c r="B25" s="162"/>
      <c r="C25" s="157"/>
      <c r="D25" s="158"/>
      <c r="E25" s="43"/>
      <c r="F25" s="69" t="s">
        <v>167</v>
      </c>
      <c r="G25" s="70">
        <v>34000</v>
      </c>
      <c r="H25" s="3"/>
      <c r="I25" s="3"/>
      <c r="N25" s="83"/>
    </row>
    <row r="26" spans="1:14" ht="18" customHeight="1" x14ac:dyDescent="0.4">
      <c r="A26" s="142"/>
      <c r="B26" s="162"/>
      <c r="C26" s="157"/>
      <c r="D26" s="158"/>
      <c r="E26" s="43"/>
      <c r="F26" s="69"/>
      <c r="G26" s="70"/>
      <c r="H26" s="3"/>
      <c r="I26" s="3"/>
    </row>
    <row r="27" spans="1:14" ht="18" customHeight="1" x14ac:dyDescent="0.4">
      <c r="A27" s="144"/>
      <c r="B27" s="163"/>
      <c r="C27" s="159"/>
      <c r="D27" s="160"/>
      <c r="E27" s="42"/>
      <c r="F27" s="71"/>
      <c r="G27" s="65"/>
      <c r="H27" s="3"/>
      <c r="I27" s="3"/>
    </row>
    <row r="28" spans="1:14" ht="18" customHeight="1" x14ac:dyDescent="0.4">
      <c r="A28" s="165" t="s">
        <v>12</v>
      </c>
      <c r="B28" s="165"/>
      <c r="C28" s="146" t="s">
        <v>33</v>
      </c>
      <c r="D28" s="146"/>
      <c r="E28" s="41">
        <f>IF(SUM(G28:G30)&gt;0,SUM(G28:G30),"")</f>
        <v>19600</v>
      </c>
      <c r="F28" s="67" t="s">
        <v>165</v>
      </c>
      <c r="G28" s="63">
        <v>11200</v>
      </c>
      <c r="H28" s="3"/>
      <c r="I28" s="3"/>
    </row>
    <row r="29" spans="1:14" ht="18" customHeight="1" x14ac:dyDescent="0.4">
      <c r="A29" s="165"/>
      <c r="B29" s="165"/>
      <c r="C29" s="146"/>
      <c r="D29" s="146"/>
      <c r="E29" s="43"/>
      <c r="F29" s="69" t="s">
        <v>166</v>
      </c>
      <c r="G29" s="70">
        <v>8400</v>
      </c>
      <c r="H29" s="3"/>
      <c r="I29" s="3"/>
    </row>
    <row r="30" spans="1:14" ht="18" customHeight="1" x14ac:dyDescent="0.4">
      <c r="A30" s="165"/>
      <c r="B30" s="165"/>
      <c r="C30" s="146"/>
      <c r="D30" s="146"/>
      <c r="E30" s="42"/>
      <c r="F30" s="71"/>
      <c r="G30" s="65"/>
      <c r="H30" s="3"/>
      <c r="I30" s="3"/>
    </row>
    <row r="31" spans="1:14" ht="32.1" customHeight="1" x14ac:dyDescent="0.4">
      <c r="A31" s="165"/>
      <c r="B31" s="165"/>
      <c r="C31" s="146" t="s">
        <v>35</v>
      </c>
      <c r="D31" s="146"/>
      <c r="E31" s="40" t="str">
        <f>IF(G31&gt;0,G31,"")</f>
        <v/>
      </c>
      <c r="F31" s="55"/>
      <c r="G31" s="66"/>
      <c r="H31" s="3"/>
      <c r="I31" s="3"/>
    </row>
    <row r="32" spans="1:14" ht="32.1" customHeight="1" x14ac:dyDescent="0.4">
      <c r="A32" s="165"/>
      <c r="B32" s="165"/>
      <c r="C32" s="146" t="s">
        <v>160</v>
      </c>
      <c r="D32" s="146"/>
      <c r="E32" s="40">
        <f>IF(G32&gt;0,G32,"")</f>
        <v>1100</v>
      </c>
      <c r="F32" s="55" t="s">
        <v>126</v>
      </c>
      <c r="G32" s="66">
        <v>1100</v>
      </c>
      <c r="H32" s="3"/>
      <c r="I32" s="3"/>
    </row>
    <row r="33" spans="1:9" ht="32.1" customHeight="1" x14ac:dyDescent="0.4">
      <c r="A33" s="137" t="s">
        <v>13</v>
      </c>
      <c r="B33" s="138"/>
      <c r="C33" s="138"/>
      <c r="D33" s="113"/>
      <c r="E33" s="40" t="str">
        <f>IF(G33&gt;0,G33,"")</f>
        <v/>
      </c>
      <c r="F33" s="55"/>
      <c r="G33" s="66"/>
      <c r="H33" s="3"/>
      <c r="I33" s="3"/>
    </row>
    <row r="34" spans="1:9" ht="18" customHeight="1" x14ac:dyDescent="0.4">
      <c r="A34" s="134" t="s">
        <v>8</v>
      </c>
      <c r="B34" s="135"/>
      <c r="C34" s="135"/>
      <c r="D34" s="136"/>
      <c r="E34" s="41" t="str">
        <f>IF(SUM(G34:G35)&gt;0,SUM(G34:G35),"")</f>
        <v/>
      </c>
      <c r="F34" s="67"/>
      <c r="G34" s="63"/>
      <c r="H34" s="3"/>
      <c r="I34" s="3"/>
    </row>
    <row r="35" spans="1:9" ht="18" customHeight="1" x14ac:dyDescent="0.4">
      <c r="A35" s="14" t="s">
        <v>14</v>
      </c>
      <c r="B35" s="164"/>
      <c r="C35" s="164"/>
      <c r="D35" s="10" t="s">
        <v>15</v>
      </c>
      <c r="E35" s="42"/>
      <c r="F35" s="71"/>
      <c r="G35" s="65"/>
      <c r="H35" s="3"/>
      <c r="I35" s="3"/>
    </row>
    <row r="36" spans="1:9" ht="27.95" customHeight="1" x14ac:dyDescent="0.4">
      <c r="A36" s="137" t="s">
        <v>34</v>
      </c>
      <c r="B36" s="138"/>
      <c r="C36" s="138"/>
      <c r="D36" s="113"/>
      <c r="E36" s="40">
        <f>IF(SUM(E14:E35)=0,"",SUM(E14:E35))</f>
        <v>125600</v>
      </c>
      <c r="F36" s="151"/>
      <c r="G36" s="152"/>
      <c r="H36" s="82"/>
      <c r="I36" s="3"/>
    </row>
  </sheetData>
  <sheetProtection sheet="1" objects="1" scenarios="1"/>
  <mergeCells count="26">
    <mergeCell ref="F10:G10"/>
    <mergeCell ref="A13:D13"/>
    <mergeCell ref="F13:G13"/>
    <mergeCell ref="A1:F1"/>
    <mergeCell ref="F3:G3"/>
    <mergeCell ref="A6:D6"/>
    <mergeCell ref="F6:G6"/>
    <mergeCell ref="A7:D7"/>
    <mergeCell ref="F7:G7"/>
    <mergeCell ref="C28:D30"/>
    <mergeCell ref="C31:D31"/>
    <mergeCell ref="A8:D8"/>
    <mergeCell ref="B9:C9"/>
    <mergeCell ref="A10:D10"/>
    <mergeCell ref="A14:D14"/>
    <mergeCell ref="A15:B27"/>
    <mergeCell ref="C15:D16"/>
    <mergeCell ref="C17:D23"/>
    <mergeCell ref="C24:D27"/>
    <mergeCell ref="A28:B32"/>
    <mergeCell ref="C32:D32"/>
    <mergeCell ref="A33:D33"/>
    <mergeCell ref="A34:D34"/>
    <mergeCell ref="B35:C35"/>
    <mergeCell ref="A36:D36"/>
    <mergeCell ref="F36:G36"/>
  </mergeCells>
  <phoneticPr fontId="1"/>
  <pageMargins left="0.78" right="0.46" top="0.59" bottom="0.63" header="0.3" footer="0.3"/>
  <pageSetup paperSize="9" scale="99" orientation="portrait" r:id="rId1"/>
  <ignoredErrors>
    <ignoredError sqref="E15 E17 E24"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88E00-79B3-49C7-8719-98F84C3EBB8D}">
  <dimension ref="A1:F25"/>
  <sheetViews>
    <sheetView workbookViewId="0">
      <selection activeCell="C4" sqref="C4"/>
    </sheetView>
  </sheetViews>
  <sheetFormatPr defaultColWidth="9" defaultRowHeight="13.5" x14ac:dyDescent="0.4"/>
  <cols>
    <col min="1" max="1" width="4.625" style="48" customWidth="1"/>
    <col min="2" max="2" width="23.875" style="48" customWidth="1"/>
    <col min="3" max="3" width="43.375" style="48" customWidth="1"/>
    <col min="4" max="4" width="19.375" style="48" customWidth="1"/>
    <col min="5" max="5" width="48.5" style="48" customWidth="1"/>
    <col min="6" max="16384" width="9" style="48"/>
  </cols>
  <sheetData>
    <row r="1" spans="1:6" s="46" customFormat="1" ht="24.95" customHeight="1" x14ac:dyDescent="0.4">
      <c r="A1" s="49"/>
      <c r="B1" s="50" t="s">
        <v>55</v>
      </c>
      <c r="C1" s="50" t="s">
        <v>39</v>
      </c>
      <c r="D1" s="50" t="s">
        <v>40</v>
      </c>
      <c r="E1" s="50" t="s">
        <v>42</v>
      </c>
    </row>
    <row r="2" spans="1:6" s="46" customFormat="1" ht="24.95" customHeight="1" x14ac:dyDescent="0.4">
      <c r="A2" s="50">
        <v>1</v>
      </c>
      <c r="B2" s="49" t="s">
        <v>43</v>
      </c>
      <c r="C2" s="49" t="s">
        <v>41</v>
      </c>
      <c r="D2" s="77" t="s">
        <v>120</v>
      </c>
      <c r="E2" s="51" t="s">
        <v>44</v>
      </c>
    </row>
    <row r="3" spans="1:6" s="46" customFormat="1" ht="24.95" customHeight="1" x14ac:dyDescent="0.4">
      <c r="A3" s="50">
        <v>2</v>
      </c>
      <c r="B3" s="49" t="s">
        <v>46</v>
      </c>
      <c r="C3" s="49" t="s">
        <v>45</v>
      </c>
      <c r="D3" s="77" t="s">
        <v>131</v>
      </c>
      <c r="E3" s="51" t="s">
        <v>47</v>
      </c>
    </row>
    <row r="4" spans="1:6" s="46" customFormat="1" ht="24.95" customHeight="1" x14ac:dyDescent="0.4">
      <c r="A4" s="50">
        <v>3</v>
      </c>
      <c r="B4" s="49" t="s">
        <v>50</v>
      </c>
      <c r="C4" s="49" t="s">
        <v>48</v>
      </c>
      <c r="D4" s="78" t="s">
        <v>121</v>
      </c>
      <c r="E4" s="51" t="s">
        <v>49</v>
      </c>
    </row>
    <row r="5" spans="1:6" s="46" customFormat="1" ht="24.95" customHeight="1" x14ac:dyDescent="0.4">
      <c r="A5" s="50">
        <v>4</v>
      </c>
      <c r="B5" s="49" t="s">
        <v>57</v>
      </c>
      <c r="C5" s="49" t="s">
        <v>51</v>
      </c>
      <c r="D5" s="78" t="s">
        <v>132</v>
      </c>
      <c r="E5" s="51" t="s">
        <v>52</v>
      </c>
      <c r="F5" s="81"/>
    </row>
    <row r="6" spans="1:6" s="46" customFormat="1" ht="24.95" customHeight="1" x14ac:dyDescent="0.4">
      <c r="A6" s="50">
        <v>5</v>
      </c>
      <c r="B6" s="49" t="s">
        <v>54</v>
      </c>
      <c r="C6" s="49" t="s">
        <v>53</v>
      </c>
      <c r="D6" s="77" t="s">
        <v>133</v>
      </c>
      <c r="E6" s="51" t="s">
        <v>56</v>
      </c>
    </row>
    <row r="7" spans="1:6" s="46" customFormat="1" ht="24.95" customHeight="1" x14ac:dyDescent="0.4">
      <c r="A7" s="50">
        <v>6</v>
      </c>
      <c r="B7" s="49" t="s">
        <v>59</v>
      </c>
      <c r="C7" s="49" t="s">
        <v>58</v>
      </c>
      <c r="D7" s="77" t="s">
        <v>134</v>
      </c>
      <c r="E7" s="51" t="s">
        <v>60</v>
      </c>
    </row>
    <row r="8" spans="1:6" s="46" customFormat="1" ht="24.95" customHeight="1" x14ac:dyDescent="0.4">
      <c r="A8" s="50">
        <v>7</v>
      </c>
      <c r="B8" s="49" t="s">
        <v>62</v>
      </c>
      <c r="C8" s="49" t="s">
        <v>61</v>
      </c>
      <c r="D8" s="77" t="s">
        <v>135</v>
      </c>
      <c r="E8" s="51" t="s">
        <v>63</v>
      </c>
    </row>
    <row r="9" spans="1:6" s="46" customFormat="1" ht="24.95" customHeight="1" x14ac:dyDescent="0.4">
      <c r="A9" s="50">
        <v>8</v>
      </c>
      <c r="B9" s="49" t="s">
        <v>65</v>
      </c>
      <c r="C9" s="49" t="s">
        <v>64</v>
      </c>
      <c r="D9" s="77" t="s">
        <v>136</v>
      </c>
      <c r="E9" s="51" t="s">
        <v>66</v>
      </c>
    </row>
    <row r="10" spans="1:6" s="46" customFormat="1" ht="24.95" customHeight="1" x14ac:dyDescent="0.4">
      <c r="A10" s="50">
        <v>9</v>
      </c>
      <c r="B10" s="49" t="s">
        <v>69</v>
      </c>
      <c r="C10" s="49" t="s">
        <v>67</v>
      </c>
      <c r="D10" s="77" t="s">
        <v>137</v>
      </c>
      <c r="E10" s="51" t="s">
        <v>68</v>
      </c>
    </row>
    <row r="11" spans="1:6" s="46" customFormat="1" ht="24.95" customHeight="1" x14ac:dyDescent="0.4">
      <c r="A11" s="50">
        <v>10</v>
      </c>
      <c r="B11" s="49" t="s">
        <v>71</v>
      </c>
      <c r="C11" s="49" t="s">
        <v>70</v>
      </c>
      <c r="D11" s="77" t="s">
        <v>138</v>
      </c>
      <c r="E11" s="51" t="s">
        <v>72</v>
      </c>
    </row>
    <row r="12" spans="1:6" s="46" customFormat="1" ht="24.95" customHeight="1" x14ac:dyDescent="0.4">
      <c r="A12" s="50">
        <v>11</v>
      </c>
      <c r="B12" s="49" t="s">
        <v>74</v>
      </c>
      <c r="C12" s="49" t="s">
        <v>73</v>
      </c>
      <c r="D12" s="77" t="s">
        <v>139</v>
      </c>
      <c r="E12" s="51" t="s">
        <v>75</v>
      </c>
    </row>
    <row r="13" spans="1:6" s="46" customFormat="1" ht="24.95" customHeight="1" x14ac:dyDescent="0.4">
      <c r="A13" s="50">
        <v>12</v>
      </c>
      <c r="B13" s="49" t="s">
        <v>77</v>
      </c>
      <c r="C13" s="49" t="s">
        <v>76</v>
      </c>
      <c r="D13" s="78" t="s">
        <v>140</v>
      </c>
      <c r="E13" s="51" t="s">
        <v>78</v>
      </c>
    </row>
    <row r="14" spans="1:6" s="46" customFormat="1" ht="24.95" customHeight="1" x14ac:dyDescent="0.4">
      <c r="A14" s="50">
        <v>13</v>
      </c>
      <c r="B14" s="49" t="s">
        <v>80</v>
      </c>
      <c r="C14" s="49" t="s">
        <v>79</v>
      </c>
      <c r="D14" s="77" t="s">
        <v>141</v>
      </c>
      <c r="E14" s="51" t="s">
        <v>81</v>
      </c>
    </row>
    <row r="15" spans="1:6" s="46" customFormat="1" ht="24.95" customHeight="1" x14ac:dyDescent="0.4">
      <c r="A15" s="50">
        <v>14</v>
      </c>
      <c r="B15" s="49" t="s">
        <v>83</v>
      </c>
      <c r="C15" s="49" t="s">
        <v>82</v>
      </c>
      <c r="D15" s="77" t="s">
        <v>142</v>
      </c>
      <c r="E15" s="51" t="s">
        <v>84</v>
      </c>
    </row>
    <row r="16" spans="1:6" s="46" customFormat="1" ht="24.95" customHeight="1" x14ac:dyDescent="0.4">
      <c r="A16" s="50">
        <v>15</v>
      </c>
      <c r="B16" s="49" t="s">
        <v>86</v>
      </c>
      <c r="C16" s="49" t="s">
        <v>85</v>
      </c>
      <c r="D16" s="93" t="s">
        <v>143</v>
      </c>
      <c r="E16" s="51" t="s">
        <v>87</v>
      </c>
    </row>
    <row r="17" spans="1:4" s="46" customFormat="1" ht="17.25" x14ac:dyDescent="0.4">
      <c r="A17" s="166"/>
      <c r="B17" s="166"/>
      <c r="C17" s="166"/>
      <c r="D17" s="47"/>
    </row>
    <row r="19" spans="1:4" x14ac:dyDescent="0.4">
      <c r="A19" s="167"/>
      <c r="B19" s="167"/>
      <c r="C19" s="167"/>
      <c r="D19" s="167"/>
    </row>
    <row r="23" spans="1:4" x14ac:dyDescent="0.4">
      <c r="A23" s="168"/>
      <c r="B23" s="168"/>
      <c r="C23" s="168"/>
      <c r="D23" s="168"/>
    </row>
    <row r="24" spans="1:4" x14ac:dyDescent="0.4">
      <c r="A24" s="168"/>
      <c r="B24" s="168"/>
      <c r="C24" s="168"/>
      <c r="D24" s="168"/>
    </row>
    <row r="25" spans="1:4" x14ac:dyDescent="0.4">
      <c r="A25" s="168"/>
      <c r="B25" s="168"/>
      <c r="C25" s="168"/>
      <c r="D25" s="168"/>
    </row>
  </sheetData>
  <sheetProtection sheet="1" objects="1" scenarios="1"/>
  <mergeCells count="5">
    <mergeCell ref="A17:C17"/>
    <mergeCell ref="A19:D19"/>
    <mergeCell ref="A23:D23"/>
    <mergeCell ref="A24:D24"/>
    <mergeCell ref="A25:D25"/>
  </mergeCells>
  <phoneticPr fontId="1"/>
  <dataValidations count="1">
    <dataValidation imeMode="hiragana" allowBlank="1" showInputMessage="1" showErrorMessage="1" sqref="D2:D16" xr:uid="{E3C81F71-F286-4E3A-840F-562672EF541C}"/>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実績報告書（最初に入力）</vt:lpstr>
      <vt:lpstr>事業報告書</vt:lpstr>
      <vt:lpstr>事業報告書 (入力例)</vt:lpstr>
      <vt:lpstr>収支報告書</vt:lpstr>
      <vt:lpstr>収支報告書 (入力例)</vt:lpstr>
      <vt:lpstr>名称・所在地</vt:lpstr>
      <vt:lpstr>事業報告書!Print_Area</vt:lpstr>
      <vt:lpstr>'事業報告書 (入力例)'!Print_Area</vt:lpstr>
      <vt:lpstr>'実績報告書（最初に入力）'!Print_Area</vt:lpstr>
      <vt:lpstr>収支報告書!Print_Area</vt:lpstr>
      <vt:lpstr>'収支報告書 (入力例)'!Print_Area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纐纈　伸二</dc:creator>
  <cp:lastModifiedBy>纐纈　伸二（任）</cp:lastModifiedBy>
  <cp:lastPrinted>2024-01-17T03:52:09Z</cp:lastPrinted>
  <dcterms:created xsi:type="dcterms:W3CDTF">2019-12-23T00:08:04Z</dcterms:created>
  <dcterms:modified xsi:type="dcterms:W3CDTF">2024-02-02T05:44:21Z</dcterms:modified>
</cp:coreProperties>
</file>